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CONG VIEC\DAU THAU DIEN TU\Năm 2023\Thuốc 2023\Gói thuốc cổ truyền\8. Phê duyệt kết quả\"/>
    </mc:Choice>
  </mc:AlternateContent>
  <xr:revisionPtr revIDLastSave="0" documentId="13_ncr:1_{66D89DFE-DE10-4D1E-9571-5534ED157D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úng thầu (3)" sheetId="2" r:id="rId1"/>
    <sheet name="Sheet1" sheetId="1" r:id="rId2"/>
  </sheets>
  <definedNames>
    <definedName name="_xlnm._FilterDatabase" localSheetId="0">'Trúng thầu (3)'!$A$6:$V$6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2" l="1"/>
  <c r="U36" i="2" s="1"/>
  <c r="U32" i="2"/>
  <c r="U29" i="2"/>
  <c r="U26" i="2"/>
  <c r="U24" i="2"/>
  <c r="U22" i="2"/>
  <c r="U19" i="2"/>
  <c r="U14" i="2"/>
  <c r="U12" i="2"/>
</calcChain>
</file>

<file path=xl/sharedStrings.xml><?xml version="1.0" encoding="utf-8"?>
<sst xmlns="http://schemas.openxmlformats.org/spreadsheetml/2006/main" count="349" uniqueCount="213">
  <si>
    <t>DANH MỤC THUỐC PHÊ DUYỆT TRÚNG THẦU</t>
  </si>
  <si>
    <t>Gói thầu: Mua thuốc dược liệu, thuốc cổ truyền phục vụ công tác khám, chữa bệnh của Bệnh viện đa khoa khu vực Bắc Quảng Bình</t>
  </si>
  <si>
    <t>(Kèm theo Quyết định phê duyệt kết quả lựa chọn nhà thầu số         /QĐ-BV ngày      /7/2023 của Bệnh viện đa khoa khu vực Bắc Quảng Bình)</t>
  </si>
  <si>
    <t>STT</t>
  </si>
  <si>
    <t>Tên nhà thầu trúng thầu</t>
  </si>
  <si>
    <t>Mã định danh nhà thầu</t>
  </si>
  <si>
    <t>Mã thuốc</t>
  </si>
  <si>
    <t>Mã phần (Lô)</t>
  </si>
  <si>
    <t>Tên thuốc</t>
  </si>
  <si>
    <t>Tên thành phần của thuốc</t>
  </si>
  <si>
    <t>Nồng độ, hàm lượng</t>
  </si>
  <si>
    <t>Đường dùng</t>
  </si>
  <si>
    <t>Dạng bào chế</t>
  </si>
  <si>
    <t>Quy cách</t>
  </si>
  <si>
    <t>Nhóm thuốc</t>
  </si>
  <si>
    <t>Hạn dùng (Tuổi thọ)</t>
  </si>
  <si>
    <t>GDKLH hoặc GPNK</t>
  </si>
  <si>
    <t>Cơ sở sản xuất</t>
  </si>
  <si>
    <t>Nước sản xuất</t>
  </si>
  <si>
    <t>Đơn vị tính</t>
  </si>
  <si>
    <t>Giá kê khai</t>
  </si>
  <si>
    <t>Số lượng</t>
  </si>
  <si>
    <t>Đơn giá  (VNĐ)</t>
  </si>
  <si>
    <t>Thành tiền (VNĐ)</t>
  </si>
  <si>
    <t>Phân loại</t>
  </si>
  <si>
    <t>CÔNG TY CỔ PHẦN DƯỢC MEDIBROS MIỀN TRUNG</t>
  </si>
  <si>
    <t>vn0401696994</t>
  </si>
  <si>
    <t>3</t>
  </si>
  <si>
    <t>PP2300130690</t>
  </si>
  <si>
    <t>Chorlatcyn</t>
  </si>
  <si>
    <t>Cao mật lợn khô; Tỏi khô; Cao đặc Actisô (tương đương 1000mg Actisô) ; Than hoạt tính</t>
  </si>
  <si>
    <t>50mg; 50mg; 125mg; 25mg.</t>
  </si>
  <si>
    <t>Uống</t>
  </si>
  <si>
    <t>Viên nang cứng</t>
  </si>
  <si>
    <t>Hộp 4 vỉ x 10 viên</t>
  </si>
  <si>
    <t>2</t>
  </si>
  <si>
    <t>36 tháng</t>
  </si>
  <si>
    <t>GC-269-17</t>
  </si>
  <si>
    <t xml:space="preserve">Công ty cổ phần dược trung ương Mediplantex </t>
  </si>
  <si>
    <t>Việt Nam</t>
  </si>
  <si>
    <t>Viên</t>
  </si>
  <si>
    <t>Kinh doanh</t>
  </si>
  <si>
    <t>5</t>
  </si>
  <si>
    <t>PP2300130692</t>
  </si>
  <si>
    <t>Bổ tỳ TW</t>
  </si>
  <si>
    <t>Mỗi 100ml chứa dịch chiết từ các dược liệu: Đảng sâm 5g; Hoàng kỳ 16,7g; Đương quy 3,3g; Bạch truật 5g; Thăng ma 5g; Sài hồ 5g; Trần bì 5g; Cam thảo 5g; Sinh khương 2g; Đại táo 17g</t>
  </si>
  <si>
    <t>5g; 16,7g; 3,3g; 5g; 5g; 5g; 5g; 5g; 2g; 17g</t>
  </si>
  <si>
    <t>Siro</t>
  </si>
  <si>
    <t>Hộp 20 ống x 10ml</t>
  </si>
  <si>
    <t>VD-25410-16</t>
  </si>
  <si>
    <t>Công ty cổ phần TM dược VTYT Khải Hà</t>
  </si>
  <si>
    <t>Ống</t>
  </si>
  <si>
    <t>10</t>
  </si>
  <si>
    <t>PP2300130697</t>
  </si>
  <si>
    <t>Mediphylamin</t>
  </si>
  <si>
    <t>Bột chiết bèo hoa dâu</t>
  </si>
  <si>
    <t>250mg</t>
  </si>
  <si>
    <t>Hộp 10 vỉ x 10 viên</t>
  </si>
  <si>
    <t>VD-24351-16</t>
  </si>
  <si>
    <t>13</t>
  </si>
  <si>
    <t>PP2300130700</t>
  </si>
  <si>
    <t>Xương khớp Nhất Nhất</t>
  </si>
  <si>
    <t>Đương quy; Đỗ trọng; Cầu tích; Đan sâm; Liên nhục; Tục đoan; Thiên ma; Cốt toái bổ; Độc hoạt; Sinh địa; Uy linh tiên; Thông thảo; Khương hoạt; Hà thủ ô</t>
  </si>
  <si>
    <t>750mg, 600mg, 600mg, 450mg, 450 mg, 300mg, 300mg, 300mg, 600mg, 600mg, 450mg, 450mg, 300mg, 300mg</t>
  </si>
  <si>
    <t>Viên nén bao phim</t>
  </si>
  <si>
    <t>Hộp 1 lọ 30 viên</t>
  </si>
  <si>
    <t>VD-25463-16</t>
  </si>
  <si>
    <t>Công ty TNHH dược phẩm Nhất Nhất</t>
  </si>
  <si>
    <t>CÔNG TY CỔ PHẦN DƯỢC PHẨM BẾN TRE</t>
  </si>
  <si>
    <t>vn1300382591</t>
  </si>
  <si>
    <t>20</t>
  </si>
  <si>
    <t>PP2300130707</t>
  </si>
  <si>
    <t>PHONG TÊ THẤP</t>
  </si>
  <si>
    <t>Tục đoạn, Phòng phong, Hy thiêm, Độc hoạt, Tần giao, Đương quy, Xuyên khung, Thiên niên kiện, Ngưu tất, Hoàng kỳ, Đỗ trọng, Bạch thược.</t>
  </si>
  <si>
    <t>0,25g+0,25g+0,25g+0,2g+0,2g+0,15g+0,15g+0,15g+0,15g+0,15g+0,1g+0,15g</t>
  </si>
  <si>
    <t>Hộp 1 túi x 3 vỉ x 10 viên</t>
  </si>
  <si>
    <t>VD-26327-17</t>
  </si>
  <si>
    <t>Công ty Cổ phần Dược phẩm Yên Bái</t>
  </si>
  <si>
    <t>CÔNG TY CỔ PHẦN DƯỢC PHẨM QUẢNG BÌNH</t>
  </si>
  <si>
    <t>vn3100137028</t>
  </si>
  <si>
    <t>1</t>
  </si>
  <si>
    <t>PP2300130688</t>
  </si>
  <si>
    <t xml:space="preserve">Boganic </t>
  </si>
  <si>
    <t>Cao khô Actiso EP + Cao khô Rau đắng đất 8:1 + Cao khô Bìm bìm (hàm lượng acid chlorogenic ≥ 0,8%)</t>
  </si>
  <si>
    <t>85mg + 64mg + 6,4mg</t>
  </si>
  <si>
    <t>Viên bao phim</t>
  </si>
  <si>
    <t>Hộp 5 vỉ x 20 viên</t>
  </si>
  <si>
    <t>VD-19790-13</t>
  </si>
  <si>
    <t>Công ty cổ phần công nghệ cao 
Traphaco</t>
  </si>
  <si>
    <t>Việt
 Nam</t>
  </si>
  <si>
    <t>7</t>
  </si>
  <si>
    <t>PP2300130694</t>
  </si>
  <si>
    <t>Thuốc ho trẻ em OPC</t>
  </si>
  <si>
    <t>Tỳ bà diệp, Cát cánh, Bách bộ, Tiền hồ, Tang bạch bì, Thiên môn, Bạch linh/Phục linh, Cam thảo, Hoàng cầm, Cineol.</t>
  </si>
  <si>
    <t>16,2g, 1,8g, 2,79g, 1,8g, 1,8g, 2,7g, 1,8g, 0,9g, 1,8g, 18mg.</t>
  </si>
  <si>
    <t>Nhũ tương uống</t>
  </si>
  <si>
    <t>Hộp 1 chai 90 ml</t>
  </si>
  <si>
    <t>VD-24238-16</t>
  </si>
  <si>
    <t>Chi nhánh công ty cổ phần dược phẩm OPC tại bình Dương - Nhà máy dược phẩm OPC</t>
  </si>
  <si>
    <t>Chai</t>
  </si>
  <si>
    <t>9</t>
  </si>
  <si>
    <t>PP2300130696</t>
  </si>
  <si>
    <t>Đại tràng TP</t>
  </si>
  <si>
    <t>Mỗi 2g chứa: Bạch truật, Mộc hương, Hoàng Đằng, Hoài sơn/Sơn Dược, Trần bì, Hoàng liên, Bạch linh, Sa nhân, Bạch thược, Cam thảo, Đảng sâm.</t>
  </si>
  <si>
    <t>0,325mg; 0,175g; 0,2g; 0,21g; 0,125g; 0,27g; 0,175g; 0,175g; 0,175g; 0,2g; 366,5g</t>
  </si>
  <si>
    <t>Viên hoàn cứng</t>
  </si>
  <si>
    <t>Hộp 30 gói x 2g</t>
  </si>
  <si>
    <t>TCT-00012-20</t>
  </si>
  <si>
    <t>Công ty cổ phần dược phẩm Thành Phát</t>
  </si>
  <si>
    <t>Gói</t>
  </si>
  <si>
    <t>21</t>
  </si>
  <si>
    <t>PP2300130708</t>
  </si>
  <si>
    <t>Cồn xoa bóp Jamda</t>
  </si>
  <si>
    <t>Mỗi 50 ml chứa: ô đầu 500mg; địa liền 500mg; đại hồi 500mg; quế nhục 500mg; thiên niên kiện 500mg; uy linh tiên 500mg; mã tiền 500mg; huyết giác 500mg; xuyên khung 500mg; tế tân 500mg; methyl salicylat 5ml</t>
  </si>
  <si>
    <t>500mg + 500mg + 500mg + 500mg + 500mg + 500mg + 500mg + 500mg + 500mg+ 500mg + 5ml</t>
  </si>
  <si>
    <t>Dùng ngoài</t>
  </si>
  <si>
    <t>Thuốc dùng ngoài</t>
  </si>
  <si>
    <t>Hộp 1 lọ xịt 50ml</t>
  </si>
  <si>
    <t>24 tháng</t>
  </si>
  <si>
    <t>VD-21803-14</t>
  </si>
  <si>
    <t>Công ty TNHH Traphaco Hưng Yên</t>
  </si>
  <si>
    <t>Việt nam</t>
  </si>
  <si>
    <t>Lọ xịt</t>
  </si>
  <si>
    <t>CÔNG TY CỔ PHẦN DƯỢC PHẨM TRUNG ƯƠNG 3</t>
  </si>
  <si>
    <t>vn0200572501</t>
  </si>
  <si>
    <t>12</t>
  </si>
  <si>
    <t>PP2300130699</t>
  </si>
  <si>
    <t>Hoàn thập toàn đại bổ tw3</t>
  </si>
  <si>
    <t>Đảng sâm; Thục địa; Bạch linh; Bạch thược; Bạch truật; Đương quy; Hoàng kỳ; Xuyên khung; Cam thảo; Quế nhục</t>
  </si>
  <si>
    <t>0,60g; 0,60g; 0,41g; 0,41g; 0,41g; 0,41g; 0,41g; 0,31g; 0,12g; 0,12g.</t>
  </si>
  <si>
    <t>Viên hoàn mềm</t>
  </si>
  <si>
    <t>Hộp 10 hoàn x 8g.</t>
  </si>
  <si>
    <t>VD-26304-17</t>
  </si>
  <si>
    <t>Công ty Cổ phần Dược phẩm Trung ương 3</t>
  </si>
  <si>
    <t>Sản xuất</t>
  </si>
  <si>
    <t>17</t>
  </si>
  <si>
    <t>PP2300130704</t>
  </si>
  <si>
    <t>Bổ mắt tw3</t>
  </si>
  <si>
    <t>Bạch linh; Cúc hoa vàng; Cao đặc dược liệu (tương đương: Thục địa; Sơn thù; Hoài sơn; Trạch tả; Mẫu đơn bì; Câu kỷ tử)</t>
  </si>
  <si>
    <t>125mg; 125mg; (250mg; 150mg; 150mg; 125mg; 125mg; 125mg) 370mg</t>
  </si>
  <si>
    <t>Viên 
nang cứng</t>
  </si>
  <si>
    <t>Hộp 3 vỉ x 10 viên; Hộp 5 vỉ x 10 viên.</t>
  </si>
  <si>
    <t>VD-26300-17</t>
  </si>
  <si>
    <t>CÔNG TY CỔ PHẦN DƯỢC PHẨM VIAN</t>
  </si>
  <si>
    <t>vn0102885697</t>
  </si>
  <si>
    <t>8</t>
  </si>
  <si>
    <t>PP2300130695</t>
  </si>
  <si>
    <t>Siro ho Haspan</t>
  </si>
  <si>
    <t>Cao khô lá thường xuân.</t>
  </si>
  <si>
    <t>0.181g/5ml</t>
  </si>
  <si>
    <t>Hộp 2 vỉ x 5 ống x 5ml</t>
  </si>
  <si>
    <t>VD-24896-16</t>
  </si>
  <si>
    <t>Nhà máy HDPharma EU-Công ty CP dược VTYT Hải Dương</t>
  </si>
  <si>
    <t xml:space="preserve">CÔNG TY CỔ PHẦN DƯỢC TRUNG ƯƠNG 3  </t>
  </si>
  <si>
    <t>vn0400102077</t>
  </si>
  <si>
    <t>19</t>
  </si>
  <si>
    <t>PP2300130706</t>
  </si>
  <si>
    <t>Phong thấp PN</t>
  </si>
  <si>
    <t>Cao khô hỗn hợp 430 mg tương đương với dược liệu gồm: Hy thiêm 6000 mg; Thiên niên kiện 300mg.</t>
  </si>
  <si>
    <t>6.000mg;
 300mg</t>
  </si>
  <si>
    <t>Hộp 3 vỉ x 10 viên</t>
  </si>
  <si>
    <t>TCT-00017-20</t>
  </si>
  <si>
    <t>Công ty CPTM Dược VTYT Khải Hà</t>
  </si>
  <si>
    <t>CÔNG TY CỔ PHẦN THƯƠNG MẠI DƯỢC PHẨM NHẬT LỆ</t>
  </si>
  <si>
    <t>vn3100193720</t>
  </si>
  <si>
    <t>11</t>
  </si>
  <si>
    <t>PP2300130698</t>
  </si>
  <si>
    <t>Hoạt huyết dưỡng não</t>
  </si>
  <si>
    <t>Cao đặc rễ đinh lăng (tương ứng với 910mg rễ đinh lăng)105 mg; Cao lá bạch quả (tương đương 100 mg lá bạch quả) 10 mg</t>
  </si>
  <si>
    <t xml:space="preserve">Viên bao đường </t>
  </si>
  <si>
    <t>VD-24472-16</t>
  </si>
  <si>
    <t>Công ty CPTM dược VTYT Khải Hà</t>
  </si>
  <si>
    <t>15</t>
  </si>
  <si>
    <t>PP2300130702</t>
  </si>
  <si>
    <t>Kim tiền thảo</t>
  </si>
  <si>
    <t>Cao khô kim tiền thảo (tương đương với 2400mg Kim tiền thảo) 120mg; Cao khô râu ngô (tương đương với 972,2 mg râu ngô) 35mg.</t>
  </si>
  <si>
    <t>Hộp 1 lọ 100 viên</t>
  </si>
  <si>
    <t>VD-23886-15</t>
  </si>
  <si>
    <t>CÔNG TY TNHH DƯỢC PHẨM SAO MAI HÀ NỘI</t>
  </si>
  <si>
    <t>vn0108261529</t>
  </si>
  <si>
    <t>4</t>
  </si>
  <si>
    <t>PP2300130691</t>
  </si>
  <si>
    <t>Bổ gan
 Trường Phúc</t>
  </si>
  <si>
    <t xml:space="preserve">Mỗi viên chứa 700mg cao đặc hỗn hợp dược liệu tương đương với : Diệp hạ châu 1,2g; Đẳng sâm 1,2g; Nhân trần 1,2g; Bạch thược 0,6g; Bạch truật 0,6g; Cam thảo 0,6g; Đương Quy 0,6g; Phục linh 0,6g; Trần bì 0,6g.  </t>
  </si>
  <si>
    <t>Viên nén  bao phim</t>
  </si>
  <si>
    <t>VD-30093-18</t>
  </si>
  <si>
    <t>Công Ty TNHH Dược thảo Hoàng Thành</t>
  </si>
  <si>
    <t>22</t>
  </si>
  <si>
    <t>PP2300130709</t>
  </si>
  <si>
    <t>Hoạt huyết Sao Mai</t>
  </si>
  <si>
    <t>Cao khô hỗn hợp dược liệu: 297,5mg
 Tương đương với: Hồng hoa: 140mg Đương quy: 342,5mg Xuyên khung: 342,5mg Sinh địa: 187,5mg Cam thảo: 187,5mg Xích thược: 187,5mg Sài hồ: 140mg Chỉ xác: 140mg Ngưu tất: 187,5mg Cao khô lá Bạch quả: 7,5mg</t>
  </si>
  <si>
    <t>Viên nang</t>
  </si>
  <si>
    <t>Hộp 5 vỉ x 10 viên</t>
  </si>
  <si>
    <t>TCT-00061-22</t>
  </si>
  <si>
    <t>Công ty cổ phần dược phẩm Công nghệ cao Abipha</t>
  </si>
  <si>
    <t>CÔNG TY TNHH VẠN XUÂN</t>
  </si>
  <si>
    <t>vn0302416702</t>
  </si>
  <si>
    <t>14</t>
  </si>
  <si>
    <t>PP2300130701</t>
  </si>
  <si>
    <t>Vạn xuân hộ não tâm</t>
  </si>
  <si>
    <t>Cao khô hỗn hợp dược liệu: 190mg (tương ứng với: Hoàng kỳ: 760mg; Đào nhân 70mg; Hồng hoa 70mg; Địa long 160mg; Nhân sâm 80mg; Xuyên khung 60mg; Đương quy 140mg; Xích thược 140mg; Bạch thược 140mg)</t>
  </si>
  <si>
    <t xml:space="preserve">60mg; 70mg; 70mg; 160mg; 80mg; 60mg; 140mg; 140mg; 140mg.  </t>
  </si>
  <si>
    <t xml:space="preserve">Hộp 10 vỉ, vỉ 10 viên </t>
  </si>
  <si>
    <t>VD-32487-19</t>
  </si>
  <si>
    <t>Công ty TNHH Vạn Xuân</t>
  </si>
  <si>
    <t xml:space="preserve">Việt Nam </t>
  </si>
  <si>
    <t>18</t>
  </si>
  <si>
    <t>PP2300130705</t>
  </si>
  <si>
    <t>Xoang Vạn Xuân</t>
  </si>
  <si>
    <t>Thương nhĩ tử, Hoàng kỳ, Bạch chỉ, Phòng phong, Tân di hoa, Bạch truật, Bạc hà</t>
  </si>
  <si>
    <t>200mg; 200mg; 200mg; 200mg; 150mg; 200mg; 100mg.</t>
  </si>
  <si>
    <t xml:space="preserve"> V1508- H12- 10; CV gia hạn số: 38/QĐ-YDCT ngày 07/3/2023</t>
  </si>
  <si>
    <t>Cộng tổng: 19 khoản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</si>
</sst>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3702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3" fontId="10" fillId="0" borderId="3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center"/>
    </xf>
    <xf numFmtId="0" fontId="1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E675-C3B9-4866-BA8F-D228A0500622}">
  <dimension ref="A2:V36"/>
  <sheetViews>
    <sheetView tabSelected="1" topLeftCell="A19" workbookViewId="0">
      <selection activeCell="O23" sqref="O23"/>
    </sheetView>
  </sheetViews>
  <sheetFormatPr defaultRowHeight="15" x14ac:dyDescent="0.25"/>
  <cols>
    <col min="1" max="1" width="6.42578125" style="25" customWidth="1"/>
    <col min="2" max="2" width="11.85546875" customWidth="1"/>
    <col min="3" max="3" width="6" customWidth="1"/>
    <col min="4" max="4" width="5" customWidth="1"/>
    <col min="7" max="7" width="23.85546875" customWidth="1"/>
    <col min="8" max="8" width="13.5703125" customWidth="1"/>
    <col min="9" max="9" width="6.140625" customWidth="1"/>
    <col min="11" max="11" width="7.85546875" customWidth="1"/>
    <col min="12" max="12" width="5.42578125" style="25" customWidth="1"/>
    <col min="13" max="13" width="6.140625" customWidth="1"/>
    <col min="14" max="14" width="11.7109375" style="25" customWidth="1"/>
    <col min="15" max="15" width="13.5703125" style="25" customWidth="1"/>
    <col min="16" max="16" width="5.140625" customWidth="1"/>
    <col min="17" max="17" width="5" customWidth="1"/>
    <col min="19" max="19" width="9.85546875" customWidth="1"/>
    <col min="21" max="21" width="15.42578125" customWidth="1"/>
    <col min="22" max="22" width="5.85546875" customWidth="1"/>
  </cols>
  <sheetData>
    <row r="2" spans="1:22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8.75" x14ac:dyDescent="0.3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6" spans="1:22" ht="63.75" x14ac:dyDescent="0.25">
      <c r="A6" s="1" t="s">
        <v>3</v>
      </c>
      <c r="B6" s="1" t="s">
        <v>4</v>
      </c>
      <c r="C6" s="1" t="s">
        <v>5</v>
      </c>
      <c r="D6" s="1" t="s">
        <v>6</v>
      </c>
      <c r="E6" s="2" t="s">
        <v>7</v>
      </c>
      <c r="F6" s="2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2" t="s">
        <v>14</v>
      </c>
      <c r="M6" s="3" t="s">
        <v>15</v>
      </c>
      <c r="N6" s="3" t="s">
        <v>16</v>
      </c>
      <c r="O6" s="3" t="s">
        <v>17</v>
      </c>
      <c r="P6" s="3" t="s">
        <v>18</v>
      </c>
      <c r="Q6" s="3" t="s">
        <v>19</v>
      </c>
      <c r="R6" s="3" t="s">
        <v>20</v>
      </c>
      <c r="S6" s="5" t="s">
        <v>21</v>
      </c>
      <c r="T6" s="3" t="s">
        <v>22</v>
      </c>
      <c r="U6" s="5" t="s">
        <v>23</v>
      </c>
      <c r="V6" s="3" t="s">
        <v>24</v>
      </c>
    </row>
    <row r="7" spans="1:22" ht="15.75" x14ac:dyDescent="0.25">
      <c r="A7" s="1"/>
      <c r="D7" s="1"/>
      <c r="E7" s="2"/>
      <c r="F7" s="2"/>
      <c r="G7" s="6"/>
      <c r="H7" s="4"/>
      <c r="I7" s="3"/>
      <c r="J7" s="3"/>
      <c r="K7" s="3"/>
      <c r="L7" s="2"/>
      <c r="M7" s="3"/>
      <c r="N7" s="3"/>
      <c r="O7" s="3"/>
      <c r="P7" s="3"/>
      <c r="Q7" s="3"/>
      <c r="R7" s="7"/>
      <c r="S7" s="8"/>
      <c r="T7" s="7"/>
      <c r="U7" s="8"/>
      <c r="V7" s="3"/>
    </row>
    <row r="8" spans="1:22" ht="90" x14ac:dyDescent="0.25">
      <c r="A8" s="9">
        <v>1</v>
      </c>
      <c r="B8" s="10" t="s">
        <v>25</v>
      </c>
      <c r="C8" s="10" t="s">
        <v>26</v>
      </c>
      <c r="D8" s="9" t="s">
        <v>27</v>
      </c>
      <c r="E8" s="11" t="s">
        <v>28</v>
      </c>
      <c r="F8" s="12" t="s">
        <v>29</v>
      </c>
      <c r="G8" s="13" t="s">
        <v>30</v>
      </c>
      <c r="H8" s="12" t="s">
        <v>31</v>
      </c>
      <c r="I8" s="12" t="s">
        <v>32</v>
      </c>
      <c r="J8" s="12" t="s">
        <v>33</v>
      </c>
      <c r="K8" s="12" t="s">
        <v>34</v>
      </c>
      <c r="L8" s="9" t="s">
        <v>35</v>
      </c>
      <c r="M8" s="12" t="s">
        <v>36</v>
      </c>
      <c r="N8" s="20" t="s">
        <v>37</v>
      </c>
      <c r="O8" s="20" t="s">
        <v>38</v>
      </c>
      <c r="P8" s="12" t="s">
        <v>39</v>
      </c>
      <c r="Q8" s="12" t="s">
        <v>40</v>
      </c>
      <c r="R8" s="14">
        <v>2550</v>
      </c>
      <c r="S8" s="14">
        <v>50000</v>
      </c>
      <c r="T8" s="14">
        <v>2499</v>
      </c>
      <c r="U8" s="14">
        <v>124950000</v>
      </c>
      <c r="V8" s="12" t="s">
        <v>41</v>
      </c>
    </row>
    <row r="9" spans="1:22" ht="120" x14ac:dyDescent="0.25">
      <c r="A9" s="9">
        <v>2</v>
      </c>
      <c r="B9" s="10" t="s">
        <v>25</v>
      </c>
      <c r="C9" s="10" t="s">
        <v>26</v>
      </c>
      <c r="D9" s="9" t="s">
        <v>42</v>
      </c>
      <c r="E9" s="11" t="s">
        <v>43</v>
      </c>
      <c r="F9" s="12" t="s">
        <v>44</v>
      </c>
      <c r="G9" s="13" t="s">
        <v>45</v>
      </c>
      <c r="H9" s="12" t="s">
        <v>46</v>
      </c>
      <c r="I9" s="12" t="s">
        <v>32</v>
      </c>
      <c r="J9" s="12" t="s">
        <v>47</v>
      </c>
      <c r="K9" s="12" t="s">
        <v>48</v>
      </c>
      <c r="L9" s="9" t="s">
        <v>35</v>
      </c>
      <c r="M9" s="12" t="s">
        <v>36</v>
      </c>
      <c r="N9" s="20" t="s">
        <v>49</v>
      </c>
      <c r="O9" s="20" t="s">
        <v>50</v>
      </c>
      <c r="P9" s="12" t="s">
        <v>39</v>
      </c>
      <c r="Q9" s="12" t="s">
        <v>51</v>
      </c>
      <c r="R9" s="14">
        <v>8500</v>
      </c>
      <c r="S9" s="14">
        <v>20000</v>
      </c>
      <c r="T9" s="14">
        <v>4000</v>
      </c>
      <c r="U9" s="14">
        <v>80000000</v>
      </c>
      <c r="V9" s="12" t="s">
        <v>41</v>
      </c>
    </row>
    <row r="10" spans="1:22" ht="90" x14ac:dyDescent="0.25">
      <c r="A10" s="9">
        <v>3</v>
      </c>
      <c r="B10" s="10" t="s">
        <v>25</v>
      </c>
      <c r="C10" s="10" t="s">
        <v>26</v>
      </c>
      <c r="D10" s="9" t="s">
        <v>52</v>
      </c>
      <c r="E10" s="11" t="s">
        <v>53</v>
      </c>
      <c r="F10" s="12" t="s">
        <v>54</v>
      </c>
      <c r="G10" s="13" t="s">
        <v>55</v>
      </c>
      <c r="H10" s="12" t="s">
        <v>56</v>
      </c>
      <c r="I10" s="12" t="s">
        <v>32</v>
      </c>
      <c r="J10" s="12" t="s">
        <v>33</v>
      </c>
      <c r="K10" s="12" t="s">
        <v>57</v>
      </c>
      <c r="L10" s="9" t="s">
        <v>35</v>
      </c>
      <c r="M10" s="12" t="s">
        <v>36</v>
      </c>
      <c r="N10" s="20" t="s">
        <v>58</v>
      </c>
      <c r="O10" s="20" t="s">
        <v>38</v>
      </c>
      <c r="P10" s="12" t="s">
        <v>39</v>
      </c>
      <c r="Q10" s="12" t="s">
        <v>40</v>
      </c>
      <c r="R10" s="14">
        <v>2550</v>
      </c>
      <c r="S10" s="14">
        <v>100000</v>
      </c>
      <c r="T10" s="14">
        <v>1900</v>
      </c>
      <c r="U10" s="14">
        <v>190000000</v>
      </c>
      <c r="V10" s="12" t="s">
        <v>41</v>
      </c>
    </row>
    <row r="11" spans="1:22" ht="180" x14ac:dyDescent="0.25">
      <c r="A11" s="9">
        <v>4</v>
      </c>
      <c r="B11" s="10" t="s">
        <v>25</v>
      </c>
      <c r="C11" s="10" t="s">
        <v>26</v>
      </c>
      <c r="D11" s="9" t="s">
        <v>59</v>
      </c>
      <c r="E11" s="11" t="s">
        <v>60</v>
      </c>
      <c r="F11" s="12" t="s">
        <v>61</v>
      </c>
      <c r="G11" s="13" t="s">
        <v>62</v>
      </c>
      <c r="H11" s="12" t="s">
        <v>63</v>
      </c>
      <c r="I11" s="12" t="s">
        <v>32</v>
      </c>
      <c r="J11" s="12" t="s">
        <v>64</v>
      </c>
      <c r="K11" s="12" t="s">
        <v>65</v>
      </c>
      <c r="L11" s="9" t="s">
        <v>35</v>
      </c>
      <c r="M11" s="12" t="s">
        <v>36</v>
      </c>
      <c r="N11" s="20" t="s">
        <v>66</v>
      </c>
      <c r="O11" s="20" t="s">
        <v>67</v>
      </c>
      <c r="P11" s="12" t="s">
        <v>39</v>
      </c>
      <c r="Q11" s="12" t="s">
        <v>40</v>
      </c>
      <c r="R11" s="14">
        <v>6655</v>
      </c>
      <c r="S11" s="14">
        <v>50000</v>
      </c>
      <c r="T11" s="14">
        <v>4400</v>
      </c>
      <c r="U11" s="14">
        <v>220000000</v>
      </c>
      <c r="V11" s="12" t="s">
        <v>41</v>
      </c>
    </row>
    <row r="12" spans="1:22" x14ac:dyDescent="0.25">
      <c r="A12" s="9"/>
      <c r="B12" s="10"/>
      <c r="C12" s="10"/>
      <c r="D12" s="9"/>
      <c r="E12" s="11"/>
      <c r="F12" s="12"/>
      <c r="G12" s="13"/>
      <c r="H12" s="12"/>
      <c r="I12" s="12"/>
      <c r="J12" s="12"/>
      <c r="K12" s="12"/>
      <c r="L12" s="9"/>
      <c r="M12" s="12"/>
      <c r="N12" s="20"/>
      <c r="O12" s="20"/>
      <c r="P12" s="12"/>
      <c r="Q12" s="12"/>
      <c r="R12" s="14"/>
      <c r="S12" s="14"/>
      <c r="T12" s="14"/>
      <c r="U12" s="15">
        <f>SUM(U8:U11)</f>
        <v>614950000</v>
      </c>
      <c r="V12" s="12"/>
    </row>
    <row r="13" spans="1:22" ht="90" x14ac:dyDescent="0.25">
      <c r="A13" s="9">
        <v>5</v>
      </c>
      <c r="B13" s="10" t="s">
        <v>68</v>
      </c>
      <c r="C13" s="10" t="s">
        <v>69</v>
      </c>
      <c r="D13" s="9" t="s">
        <v>70</v>
      </c>
      <c r="E13" s="11" t="s">
        <v>71</v>
      </c>
      <c r="F13" s="16" t="s">
        <v>72</v>
      </c>
      <c r="G13" s="17" t="s">
        <v>73</v>
      </c>
      <c r="H13" s="18" t="s">
        <v>74</v>
      </c>
      <c r="I13" s="12" t="s">
        <v>32</v>
      </c>
      <c r="J13" s="18" t="s">
        <v>33</v>
      </c>
      <c r="K13" s="18" t="s">
        <v>75</v>
      </c>
      <c r="L13" s="9" t="s">
        <v>35</v>
      </c>
      <c r="M13" s="18" t="s">
        <v>36</v>
      </c>
      <c r="N13" s="18" t="s">
        <v>76</v>
      </c>
      <c r="O13" s="19" t="s">
        <v>77</v>
      </c>
      <c r="P13" s="19" t="s">
        <v>39</v>
      </c>
      <c r="Q13" s="20" t="s">
        <v>40</v>
      </c>
      <c r="R13" s="14">
        <v>3100</v>
      </c>
      <c r="S13" s="14">
        <v>50000</v>
      </c>
      <c r="T13" s="14">
        <v>1800</v>
      </c>
      <c r="U13" s="14">
        <v>90000000</v>
      </c>
      <c r="V13" s="12" t="s">
        <v>41</v>
      </c>
    </row>
    <row r="14" spans="1:22" x14ac:dyDescent="0.25">
      <c r="A14" s="9"/>
      <c r="B14" s="10"/>
      <c r="C14" s="10"/>
      <c r="D14" s="9"/>
      <c r="E14" s="11"/>
      <c r="F14" s="16"/>
      <c r="G14" s="17"/>
      <c r="H14" s="18"/>
      <c r="I14" s="12"/>
      <c r="J14" s="18"/>
      <c r="K14" s="18"/>
      <c r="L14" s="9"/>
      <c r="M14" s="18"/>
      <c r="N14" s="18"/>
      <c r="O14" s="19"/>
      <c r="P14" s="19"/>
      <c r="Q14" s="20"/>
      <c r="R14" s="14"/>
      <c r="S14" s="14"/>
      <c r="T14" s="14"/>
      <c r="U14" s="15">
        <f>SUM(U13)</f>
        <v>90000000</v>
      </c>
      <c r="V14" s="12"/>
    </row>
    <row r="15" spans="1:22" ht="90" x14ac:dyDescent="0.25">
      <c r="A15" s="9">
        <v>6</v>
      </c>
      <c r="B15" s="10" t="s">
        <v>78</v>
      </c>
      <c r="C15" s="10" t="s">
        <v>79</v>
      </c>
      <c r="D15" s="9" t="s">
        <v>80</v>
      </c>
      <c r="E15" s="11" t="s">
        <v>81</v>
      </c>
      <c r="F15" s="12" t="s">
        <v>82</v>
      </c>
      <c r="G15" s="12" t="s">
        <v>83</v>
      </c>
      <c r="H15" s="12" t="s">
        <v>84</v>
      </c>
      <c r="I15" s="12" t="s">
        <v>32</v>
      </c>
      <c r="J15" s="12" t="s">
        <v>85</v>
      </c>
      <c r="K15" s="12" t="s">
        <v>86</v>
      </c>
      <c r="L15" s="9" t="s">
        <v>80</v>
      </c>
      <c r="M15" s="12" t="s">
        <v>36</v>
      </c>
      <c r="N15" s="20" t="s">
        <v>87</v>
      </c>
      <c r="O15" s="20" t="s">
        <v>88</v>
      </c>
      <c r="P15" s="12" t="s">
        <v>89</v>
      </c>
      <c r="Q15" s="12" t="s">
        <v>40</v>
      </c>
      <c r="R15" s="21">
        <v>880</v>
      </c>
      <c r="S15" s="21">
        <v>510000</v>
      </c>
      <c r="T15" s="21">
        <v>650</v>
      </c>
      <c r="U15" s="21">
        <v>331500000</v>
      </c>
      <c r="V15" s="12" t="s">
        <v>41</v>
      </c>
    </row>
    <row r="16" spans="1:22" ht="120" x14ac:dyDescent="0.25">
      <c r="A16" s="9">
        <v>7</v>
      </c>
      <c r="B16" s="10" t="s">
        <v>78</v>
      </c>
      <c r="C16" s="10" t="s">
        <v>79</v>
      </c>
      <c r="D16" s="9" t="s">
        <v>90</v>
      </c>
      <c r="E16" s="11" t="s">
        <v>91</v>
      </c>
      <c r="F16" s="12" t="s">
        <v>92</v>
      </c>
      <c r="G16" s="13" t="s">
        <v>93</v>
      </c>
      <c r="H16" s="12" t="s">
        <v>94</v>
      </c>
      <c r="I16" s="12" t="s">
        <v>32</v>
      </c>
      <c r="J16" s="12" t="s">
        <v>95</v>
      </c>
      <c r="K16" s="12" t="s">
        <v>96</v>
      </c>
      <c r="L16" s="9" t="s">
        <v>35</v>
      </c>
      <c r="M16" s="12" t="s">
        <v>36</v>
      </c>
      <c r="N16" s="20" t="s">
        <v>97</v>
      </c>
      <c r="O16" s="20" t="s">
        <v>98</v>
      </c>
      <c r="P16" s="12" t="s">
        <v>39</v>
      </c>
      <c r="Q16" s="12" t="s">
        <v>99</v>
      </c>
      <c r="R16" s="14">
        <v>29696</v>
      </c>
      <c r="S16" s="14">
        <v>6680</v>
      </c>
      <c r="T16" s="14">
        <v>25000</v>
      </c>
      <c r="U16" s="14">
        <v>167000000</v>
      </c>
      <c r="V16" s="12" t="s">
        <v>41</v>
      </c>
    </row>
    <row r="17" spans="1:22" ht="105" x14ac:dyDescent="0.25">
      <c r="A17" s="9">
        <v>8</v>
      </c>
      <c r="B17" s="10" t="s">
        <v>78</v>
      </c>
      <c r="C17" s="10" t="s">
        <v>79</v>
      </c>
      <c r="D17" s="9" t="s">
        <v>100</v>
      </c>
      <c r="E17" s="11" t="s">
        <v>101</v>
      </c>
      <c r="F17" s="12" t="s">
        <v>102</v>
      </c>
      <c r="G17" s="13" t="s">
        <v>103</v>
      </c>
      <c r="H17" s="12" t="s">
        <v>104</v>
      </c>
      <c r="I17" s="12" t="s">
        <v>32</v>
      </c>
      <c r="J17" s="12" t="s">
        <v>105</v>
      </c>
      <c r="K17" s="12" t="s">
        <v>106</v>
      </c>
      <c r="L17" s="9" t="s">
        <v>35</v>
      </c>
      <c r="M17" s="12" t="s">
        <v>36</v>
      </c>
      <c r="N17" s="20" t="s">
        <v>107</v>
      </c>
      <c r="O17" s="20" t="s">
        <v>108</v>
      </c>
      <c r="P17" s="12" t="s">
        <v>39</v>
      </c>
      <c r="Q17" s="12" t="s">
        <v>109</v>
      </c>
      <c r="R17" s="14">
        <v>3650</v>
      </c>
      <c r="S17" s="14">
        <v>10000</v>
      </c>
      <c r="T17" s="14">
        <v>3500</v>
      </c>
      <c r="U17" s="14">
        <v>35000000</v>
      </c>
      <c r="V17" s="12" t="s">
        <v>41</v>
      </c>
    </row>
    <row r="18" spans="1:22" ht="150" x14ac:dyDescent="0.25">
      <c r="A18" s="9">
        <v>9</v>
      </c>
      <c r="B18" s="10" t="s">
        <v>78</v>
      </c>
      <c r="C18" s="10" t="s">
        <v>79</v>
      </c>
      <c r="D18" s="9" t="s">
        <v>110</v>
      </c>
      <c r="E18" s="11" t="s">
        <v>111</v>
      </c>
      <c r="F18" s="12" t="s">
        <v>112</v>
      </c>
      <c r="G18" s="13" t="s">
        <v>113</v>
      </c>
      <c r="H18" s="12" t="s">
        <v>114</v>
      </c>
      <c r="I18" s="12" t="s">
        <v>115</v>
      </c>
      <c r="J18" s="12" t="s">
        <v>116</v>
      </c>
      <c r="K18" s="12" t="s">
        <v>117</v>
      </c>
      <c r="L18" s="9" t="s">
        <v>35</v>
      </c>
      <c r="M18" s="12" t="s">
        <v>118</v>
      </c>
      <c r="N18" s="20" t="s">
        <v>119</v>
      </c>
      <c r="O18" s="20" t="s">
        <v>120</v>
      </c>
      <c r="P18" s="12" t="s">
        <v>121</v>
      </c>
      <c r="Q18" s="12" t="s">
        <v>122</v>
      </c>
      <c r="R18" s="14">
        <v>30000</v>
      </c>
      <c r="S18" s="14">
        <v>14800</v>
      </c>
      <c r="T18" s="14">
        <v>18000</v>
      </c>
      <c r="U18" s="14">
        <v>266400000</v>
      </c>
      <c r="V18" s="12" t="s">
        <v>41</v>
      </c>
    </row>
    <row r="19" spans="1:22" x14ac:dyDescent="0.25">
      <c r="A19" s="9"/>
      <c r="B19" s="10"/>
      <c r="C19" s="10"/>
      <c r="D19" s="9"/>
      <c r="E19" s="11"/>
      <c r="F19" s="12"/>
      <c r="G19" s="13"/>
      <c r="H19" s="12"/>
      <c r="I19" s="12"/>
      <c r="J19" s="12"/>
      <c r="K19" s="12"/>
      <c r="L19" s="9"/>
      <c r="M19" s="12"/>
      <c r="N19" s="20"/>
      <c r="O19" s="20"/>
      <c r="P19" s="12"/>
      <c r="Q19" s="12"/>
      <c r="R19" s="14"/>
      <c r="S19" s="14"/>
      <c r="T19" s="14"/>
      <c r="U19" s="15">
        <f>SUM(U15:U18)</f>
        <v>799900000</v>
      </c>
      <c r="V19" s="12"/>
    </row>
    <row r="20" spans="1:22" ht="90" x14ac:dyDescent="0.25">
      <c r="A20" s="9">
        <v>10</v>
      </c>
      <c r="B20" s="10" t="s">
        <v>123</v>
      </c>
      <c r="C20" s="10" t="s">
        <v>124</v>
      </c>
      <c r="D20" s="9" t="s">
        <v>125</v>
      </c>
      <c r="E20" s="11" t="s">
        <v>126</v>
      </c>
      <c r="F20" s="12" t="s">
        <v>127</v>
      </c>
      <c r="G20" s="13" t="s">
        <v>128</v>
      </c>
      <c r="H20" s="12" t="s">
        <v>129</v>
      </c>
      <c r="I20" s="12" t="s">
        <v>32</v>
      </c>
      <c r="J20" s="12" t="s">
        <v>130</v>
      </c>
      <c r="K20" s="12" t="s">
        <v>131</v>
      </c>
      <c r="L20" s="9" t="s">
        <v>35</v>
      </c>
      <c r="M20" s="12" t="s">
        <v>118</v>
      </c>
      <c r="N20" s="20" t="s">
        <v>132</v>
      </c>
      <c r="O20" s="20" t="s">
        <v>133</v>
      </c>
      <c r="P20" s="12" t="s">
        <v>39</v>
      </c>
      <c r="Q20" s="12" t="s">
        <v>40</v>
      </c>
      <c r="R20" s="14">
        <v>5775</v>
      </c>
      <c r="S20" s="14">
        <v>106000</v>
      </c>
      <c r="T20" s="14">
        <v>2940</v>
      </c>
      <c r="U20" s="14">
        <v>311640000</v>
      </c>
      <c r="V20" s="12" t="s">
        <v>134</v>
      </c>
    </row>
    <row r="21" spans="1:22" ht="120" x14ac:dyDescent="0.25">
      <c r="A21" s="9">
        <v>11</v>
      </c>
      <c r="B21" s="10" t="s">
        <v>123</v>
      </c>
      <c r="C21" s="10" t="s">
        <v>124</v>
      </c>
      <c r="D21" s="9" t="s">
        <v>135</v>
      </c>
      <c r="E21" s="11" t="s">
        <v>136</v>
      </c>
      <c r="F21" s="12" t="s">
        <v>137</v>
      </c>
      <c r="G21" s="12" t="s">
        <v>138</v>
      </c>
      <c r="H21" s="12" t="s">
        <v>139</v>
      </c>
      <c r="I21" s="12" t="s">
        <v>32</v>
      </c>
      <c r="J21" s="12" t="s">
        <v>140</v>
      </c>
      <c r="K21" s="12" t="s">
        <v>141</v>
      </c>
      <c r="L21" s="9" t="s">
        <v>35</v>
      </c>
      <c r="M21" s="12" t="s">
        <v>118</v>
      </c>
      <c r="N21" s="20" t="s">
        <v>142</v>
      </c>
      <c r="O21" s="20" t="s">
        <v>133</v>
      </c>
      <c r="P21" s="12" t="s">
        <v>39</v>
      </c>
      <c r="Q21" s="12" t="s">
        <v>40</v>
      </c>
      <c r="R21" s="21">
        <v>2200</v>
      </c>
      <c r="S21" s="21">
        <v>30000</v>
      </c>
      <c r="T21" s="21">
        <v>840</v>
      </c>
      <c r="U21" s="21">
        <v>25200000</v>
      </c>
      <c r="V21" s="12" t="s">
        <v>134</v>
      </c>
    </row>
    <row r="22" spans="1:22" x14ac:dyDescent="0.25">
      <c r="A22" s="9"/>
      <c r="B22" s="10"/>
      <c r="C22" s="10"/>
      <c r="D22" s="9"/>
      <c r="E22" s="11"/>
      <c r="F22" s="12"/>
      <c r="G22" s="12"/>
      <c r="H22" s="12"/>
      <c r="I22" s="12"/>
      <c r="J22" s="12"/>
      <c r="K22" s="12"/>
      <c r="L22" s="9"/>
      <c r="M22" s="12"/>
      <c r="N22" s="20"/>
      <c r="O22" s="20"/>
      <c r="P22" s="12"/>
      <c r="Q22" s="12"/>
      <c r="R22" s="21"/>
      <c r="S22" s="21"/>
      <c r="T22" s="21"/>
      <c r="U22" s="22">
        <f>SUM(U20:U21)</f>
        <v>336840000</v>
      </c>
      <c r="V22" s="12"/>
    </row>
    <row r="23" spans="1:22" ht="90" x14ac:dyDescent="0.25">
      <c r="A23" s="9">
        <v>12</v>
      </c>
      <c r="B23" s="10" t="s">
        <v>143</v>
      </c>
      <c r="C23" s="10" t="s">
        <v>144</v>
      </c>
      <c r="D23" s="9" t="s">
        <v>145</v>
      </c>
      <c r="E23" s="11" t="s">
        <v>146</v>
      </c>
      <c r="F23" s="12" t="s">
        <v>147</v>
      </c>
      <c r="G23" s="12" t="s">
        <v>148</v>
      </c>
      <c r="H23" s="12" t="s">
        <v>149</v>
      </c>
      <c r="I23" s="12" t="s">
        <v>32</v>
      </c>
      <c r="J23" s="12" t="s">
        <v>47</v>
      </c>
      <c r="K23" s="12" t="s">
        <v>150</v>
      </c>
      <c r="L23" s="9" t="s">
        <v>35</v>
      </c>
      <c r="M23" s="12" t="s">
        <v>36</v>
      </c>
      <c r="N23" s="20" t="s">
        <v>151</v>
      </c>
      <c r="O23" s="20" t="s">
        <v>152</v>
      </c>
      <c r="P23" s="12" t="s">
        <v>39</v>
      </c>
      <c r="Q23" s="12" t="s">
        <v>51</v>
      </c>
      <c r="R23" s="21">
        <v>4600</v>
      </c>
      <c r="S23" s="21">
        <v>10000</v>
      </c>
      <c r="T23" s="21">
        <v>4600</v>
      </c>
      <c r="U23" s="21">
        <v>46000000</v>
      </c>
      <c r="V23" s="12" t="s">
        <v>41</v>
      </c>
    </row>
    <row r="24" spans="1:22" x14ac:dyDescent="0.25">
      <c r="A24" s="9"/>
      <c r="B24" s="10"/>
      <c r="C24" s="10"/>
      <c r="D24" s="9"/>
      <c r="E24" s="11"/>
      <c r="F24" s="12"/>
      <c r="G24" s="12"/>
      <c r="H24" s="12"/>
      <c r="I24" s="12"/>
      <c r="J24" s="12"/>
      <c r="K24" s="12"/>
      <c r="L24" s="9"/>
      <c r="M24" s="12"/>
      <c r="N24" s="20"/>
      <c r="O24" s="20"/>
      <c r="P24" s="12"/>
      <c r="Q24" s="12"/>
      <c r="R24" s="14"/>
      <c r="S24" s="14"/>
      <c r="T24" s="14"/>
      <c r="U24" s="15">
        <f>SUM(U23)</f>
        <v>46000000</v>
      </c>
      <c r="V24" s="12"/>
    </row>
    <row r="25" spans="1:22" ht="75" x14ac:dyDescent="0.25">
      <c r="A25" s="9">
        <v>13</v>
      </c>
      <c r="B25" s="10" t="s">
        <v>153</v>
      </c>
      <c r="C25" s="10" t="s">
        <v>154</v>
      </c>
      <c r="D25" s="9" t="s">
        <v>155</v>
      </c>
      <c r="E25" s="11" t="s">
        <v>156</v>
      </c>
      <c r="F25" s="12" t="s">
        <v>157</v>
      </c>
      <c r="G25" s="12" t="s">
        <v>158</v>
      </c>
      <c r="H25" s="12" t="s">
        <v>159</v>
      </c>
      <c r="I25" s="12" t="s">
        <v>32</v>
      </c>
      <c r="J25" s="12" t="s">
        <v>33</v>
      </c>
      <c r="K25" s="12" t="s">
        <v>160</v>
      </c>
      <c r="L25" s="9" t="s">
        <v>35</v>
      </c>
      <c r="M25" s="12" t="s">
        <v>36</v>
      </c>
      <c r="N25" s="20" t="s">
        <v>161</v>
      </c>
      <c r="O25" s="20" t="s">
        <v>162</v>
      </c>
      <c r="P25" s="12" t="s">
        <v>39</v>
      </c>
      <c r="Q25" s="12" t="s">
        <v>40</v>
      </c>
      <c r="R25" s="14">
        <v>2550</v>
      </c>
      <c r="S25" s="14">
        <v>72000</v>
      </c>
      <c r="T25" s="14">
        <v>1638</v>
      </c>
      <c r="U25" s="14">
        <v>117936000</v>
      </c>
      <c r="V25" s="12" t="s">
        <v>41</v>
      </c>
    </row>
    <row r="26" spans="1:22" x14ac:dyDescent="0.25">
      <c r="A26" s="9"/>
      <c r="B26" s="10"/>
      <c r="C26" s="10"/>
      <c r="D26" s="9"/>
      <c r="E26" s="11"/>
      <c r="F26" s="12"/>
      <c r="G26" s="12"/>
      <c r="H26" s="12"/>
      <c r="I26" s="12"/>
      <c r="J26" s="12"/>
      <c r="K26" s="12"/>
      <c r="L26" s="9"/>
      <c r="M26" s="12"/>
      <c r="N26" s="20"/>
      <c r="O26" s="20"/>
      <c r="P26" s="12"/>
      <c r="Q26" s="12"/>
      <c r="R26" s="14"/>
      <c r="S26" s="14"/>
      <c r="T26" s="14"/>
      <c r="U26" s="15">
        <f>SUM(U25)</f>
        <v>117936000</v>
      </c>
      <c r="V26" s="12"/>
    </row>
    <row r="27" spans="1:22" ht="165" x14ac:dyDescent="0.25">
      <c r="A27" s="9">
        <v>14</v>
      </c>
      <c r="B27" s="10" t="s">
        <v>163</v>
      </c>
      <c r="C27" s="10" t="s">
        <v>164</v>
      </c>
      <c r="D27" s="9" t="s">
        <v>165</v>
      </c>
      <c r="E27" s="11" t="s">
        <v>166</v>
      </c>
      <c r="F27" s="12" t="s">
        <v>167</v>
      </c>
      <c r="G27" s="12" t="s">
        <v>168</v>
      </c>
      <c r="H27" s="12" t="s">
        <v>168</v>
      </c>
      <c r="I27" s="12" t="s">
        <v>32</v>
      </c>
      <c r="J27" s="12" t="s">
        <v>169</v>
      </c>
      <c r="K27" s="12" t="s">
        <v>86</v>
      </c>
      <c r="L27" s="9" t="s">
        <v>35</v>
      </c>
      <c r="M27" s="12" t="s">
        <v>36</v>
      </c>
      <c r="N27" s="20" t="s">
        <v>170</v>
      </c>
      <c r="O27" s="20" t="s">
        <v>171</v>
      </c>
      <c r="P27" s="12" t="s">
        <v>39</v>
      </c>
      <c r="Q27" s="12" t="s">
        <v>40</v>
      </c>
      <c r="R27" s="14">
        <v>750</v>
      </c>
      <c r="S27" s="14">
        <v>1980000</v>
      </c>
      <c r="T27" s="14">
        <v>180</v>
      </c>
      <c r="U27" s="14">
        <v>356400000</v>
      </c>
      <c r="V27" s="12" t="s">
        <v>41</v>
      </c>
    </row>
    <row r="28" spans="1:22" ht="165" x14ac:dyDescent="0.25">
      <c r="A28" s="9">
        <v>15</v>
      </c>
      <c r="B28" s="10" t="s">
        <v>163</v>
      </c>
      <c r="C28" s="10" t="s">
        <v>164</v>
      </c>
      <c r="D28" s="9" t="s">
        <v>172</v>
      </c>
      <c r="E28" s="11" t="s">
        <v>173</v>
      </c>
      <c r="F28" s="12" t="s">
        <v>174</v>
      </c>
      <c r="G28" s="12" t="s">
        <v>175</v>
      </c>
      <c r="H28" s="12" t="s">
        <v>175</v>
      </c>
      <c r="I28" s="12" t="s">
        <v>32</v>
      </c>
      <c r="J28" s="12" t="s">
        <v>169</v>
      </c>
      <c r="K28" s="12" t="s">
        <v>176</v>
      </c>
      <c r="L28" s="9" t="s">
        <v>35</v>
      </c>
      <c r="M28" s="12" t="s">
        <v>36</v>
      </c>
      <c r="N28" s="20" t="s">
        <v>177</v>
      </c>
      <c r="O28" s="20" t="s">
        <v>171</v>
      </c>
      <c r="P28" s="12" t="s">
        <v>39</v>
      </c>
      <c r="Q28" s="12" t="s">
        <v>40</v>
      </c>
      <c r="R28" s="14">
        <v>747</v>
      </c>
      <c r="S28" s="14">
        <v>70000</v>
      </c>
      <c r="T28" s="14">
        <v>255</v>
      </c>
      <c r="U28" s="14">
        <v>17850000</v>
      </c>
      <c r="V28" s="12" t="s">
        <v>41</v>
      </c>
    </row>
    <row r="29" spans="1:22" x14ac:dyDescent="0.25">
      <c r="A29" s="9"/>
      <c r="B29" s="10"/>
      <c r="C29" s="10"/>
      <c r="D29" s="9"/>
      <c r="E29" s="11"/>
      <c r="F29" s="12"/>
      <c r="G29" s="12"/>
      <c r="H29" s="12"/>
      <c r="I29" s="12"/>
      <c r="J29" s="12"/>
      <c r="K29" s="12"/>
      <c r="L29" s="9"/>
      <c r="M29" s="12"/>
      <c r="N29" s="20"/>
      <c r="O29" s="20"/>
      <c r="P29" s="12"/>
      <c r="Q29" s="12"/>
      <c r="R29" s="14"/>
      <c r="S29" s="14"/>
      <c r="T29" s="14"/>
      <c r="U29" s="15">
        <f>SUM(U27:U28)</f>
        <v>374250000</v>
      </c>
      <c r="V29" s="12"/>
    </row>
    <row r="30" spans="1:22" ht="285" x14ac:dyDescent="0.25">
      <c r="A30" s="9">
        <v>16</v>
      </c>
      <c r="B30" s="10" t="s">
        <v>178</v>
      </c>
      <c r="C30" s="10" t="s">
        <v>179</v>
      </c>
      <c r="D30" s="9" t="s">
        <v>180</v>
      </c>
      <c r="E30" s="11" t="s">
        <v>181</v>
      </c>
      <c r="F30" s="12" t="s">
        <v>182</v>
      </c>
      <c r="G30" s="12" t="s">
        <v>183</v>
      </c>
      <c r="H30" s="12" t="s">
        <v>183</v>
      </c>
      <c r="I30" s="12" t="s">
        <v>32</v>
      </c>
      <c r="J30" s="12" t="s">
        <v>184</v>
      </c>
      <c r="K30" s="12" t="s">
        <v>160</v>
      </c>
      <c r="L30" s="9" t="s">
        <v>35</v>
      </c>
      <c r="M30" s="12" t="s">
        <v>36</v>
      </c>
      <c r="N30" s="20" t="s">
        <v>185</v>
      </c>
      <c r="O30" s="20" t="s">
        <v>186</v>
      </c>
      <c r="P30" s="12" t="s">
        <v>39</v>
      </c>
      <c r="Q30" s="12" t="s">
        <v>40</v>
      </c>
      <c r="R30" s="14">
        <v>4000</v>
      </c>
      <c r="S30" s="14">
        <v>50000</v>
      </c>
      <c r="T30" s="14">
        <v>3250</v>
      </c>
      <c r="U30" s="14">
        <v>162500000</v>
      </c>
      <c r="V30" s="12" t="s">
        <v>41</v>
      </c>
    </row>
    <row r="31" spans="1:22" ht="345" x14ac:dyDescent="0.25">
      <c r="A31" s="9">
        <v>17</v>
      </c>
      <c r="B31" s="10" t="s">
        <v>178</v>
      </c>
      <c r="C31" s="10" t="s">
        <v>179</v>
      </c>
      <c r="D31" s="9" t="s">
        <v>187</v>
      </c>
      <c r="E31" s="11" t="s">
        <v>188</v>
      </c>
      <c r="F31" s="12" t="s">
        <v>189</v>
      </c>
      <c r="G31" s="12" t="s">
        <v>190</v>
      </c>
      <c r="H31" s="12" t="s">
        <v>190</v>
      </c>
      <c r="I31" s="12" t="s">
        <v>32</v>
      </c>
      <c r="J31" s="12" t="s">
        <v>191</v>
      </c>
      <c r="K31" s="12" t="s">
        <v>192</v>
      </c>
      <c r="L31" s="9" t="s">
        <v>35</v>
      </c>
      <c r="M31" s="12" t="s">
        <v>36</v>
      </c>
      <c r="N31" s="20" t="s">
        <v>193</v>
      </c>
      <c r="O31" s="20" t="s">
        <v>194</v>
      </c>
      <c r="P31" s="12" t="s">
        <v>39</v>
      </c>
      <c r="Q31" s="12" t="s">
        <v>40</v>
      </c>
      <c r="R31" s="21">
        <v>2500</v>
      </c>
      <c r="S31" s="21">
        <v>5000</v>
      </c>
      <c r="T31" s="21">
        <v>2100</v>
      </c>
      <c r="U31" s="21">
        <v>10500000</v>
      </c>
      <c r="V31" s="12" t="s">
        <v>41</v>
      </c>
    </row>
    <row r="32" spans="1:22" x14ac:dyDescent="0.25">
      <c r="A32" s="9"/>
      <c r="B32" s="10"/>
      <c r="C32" s="10"/>
      <c r="D32" s="9"/>
      <c r="E32" s="11"/>
      <c r="F32" s="12"/>
      <c r="G32" s="12"/>
      <c r="H32" s="12"/>
      <c r="I32" s="12"/>
      <c r="J32" s="12"/>
      <c r="K32" s="12"/>
      <c r="L32" s="9"/>
      <c r="M32" s="12"/>
      <c r="N32" s="20"/>
      <c r="O32" s="20"/>
      <c r="P32" s="12"/>
      <c r="Q32" s="12"/>
      <c r="R32" s="14"/>
      <c r="S32" s="14"/>
      <c r="T32" s="14"/>
      <c r="U32" s="15">
        <f>SUM(U30:U31)</f>
        <v>173000000</v>
      </c>
      <c r="V32" s="12"/>
    </row>
    <row r="33" spans="1:22" ht="150" x14ac:dyDescent="0.25">
      <c r="A33" s="9">
        <v>18</v>
      </c>
      <c r="B33" s="10" t="s">
        <v>195</v>
      </c>
      <c r="C33" s="10" t="s">
        <v>196</v>
      </c>
      <c r="D33" s="9" t="s">
        <v>197</v>
      </c>
      <c r="E33" s="11" t="s">
        <v>198</v>
      </c>
      <c r="F33" s="12" t="s">
        <v>199</v>
      </c>
      <c r="G33" s="12" t="s">
        <v>200</v>
      </c>
      <c r="H33" s="12" t="s">
        <v>201</v>
      </c>
      <c r="I33" s="12" t="s">
        <v>32</v>
      </c>
      <c r="J33" s="12" t="s">
        <v>64</v>
      </c>
      <c r="K33" s="12" t="s">
        <v>202</v>
      </c>
      <c r="L33" s="9" t="s">
        <v>35</v>
      </c>
      <c r="M33" s="12" t="s">
        <v>118</v>
      </c>
      <c r="N33" s="20" t="s">
        <v>203</v>
      </c>
      <c r="O33" s="20" t="s">
        <v>204</v>
      </c>
      <c r="P33" s="12" t="s">
        <v>205</v>
      </c>
      <c r="Q33" s="12" t="s">
        <v>40</v>
      </c>
      <c r="R33" s="14">
        <v>1176</v>
      </c>
      <c r="S33" s="14">
        <v>25000</v>
      </c>
      <c r="T33" s="14">
        <v>1010</v>
      </c>
      <c r="U33" s="14">
        <v>25250000</v>
      </c>
      <c r="V33" s="12" t="s">
        <v>134</v>
      </c>
    </row>
    <row r="34" spans="1:22" ht="105" x14ac:dyDescent="0.25">
      <c r="A34" s="9">
        <v>19</v>
      </c>
      <c r="B34" s="10" t="s">
        <v>195</v>
      </c>
      <c r="C34" s="10" t="s">
        <v>196</v>
      </c>
      <c r="D34" s="9" t="s">
        <v>206</v>
      </c>
      <c r="E34" s="11" t="s">
        <v>207</v>
      </c>
      <c r="F34" s="12" t="s">
        <v>208</v>
      </c>
      <c r="G34" s="12" t="s">
        <v>209</v>
      </c>
      <c r="H34" s="12" t="s">
        <v>210</v>
      </c>
      <c r="I34" s="12" t="s">
        <v>32</v>
      </c>
      <c r="J34" s="12" t="s">
        <v>33</v>
      </c>
      <c r="K34" s="12" t="s">
        <v>202</v>
      </c>
      <c r="L34" s="9" t="s">
        <v>35</v>
      </c>
      <c r="M34" s="12" t="s">
        <v>118</v>
      </c>
      <c r="N34" s="20" t="s">
        <v>211</v>
      </c>
      <c r="O34" s="20" t="s">
        <v>204</v>
      </c>
      <c r="P34" s="12" t="s">
        <v>39</v>
      </c>
      <c r="Q34" s="12" t="s">
        <v>40</v>
      </c>
      <c r="R34" s="21">
        <v>830</v>
      </c>
      <c r="S34" s="21">
        <v>12000</v>
      </c>
      <c r="T34" s="21">
        <v>830</v>
      </c>
      <c r="U34" s="21">
        <v>9960000</v>
      </c>
      <c r="V34" s="12" t="s">
        <v>134</v>
      </c>
    </row>
    <row r="35" spans="1:22" x14ac:dyDescent="0.25">
      <c r="A35" s="9"/>
      <c r="B35" s="10"/>
      <c r="C35" s="10"/>
      <c r="D35" s="9"/>
      <c r="E35" s="11"/>
      <c r="F35" s="12"/>
      <c r="G35" s="12"/>
      <c r="H35" s="12"/>
      <c r="I35" s="12"/>
      <c r="J35" s="12"/>
      <c r="K35" s="12"/>
      <c r="L35" s="9"/>
      <c r="M35" s="12"/>
      <c r="N35" s="20"/>
      <c r="O35" s="20"/>
      <c r="P35" s="12"/>
      <c r="Q35" s="12"/>
      <c r="R35" s="21"/>
      <c r="S35" s="21"/>
      <c r="T35" s="21"/>
      <c r="U35" s="22">
        <f>SUM(U33:U34)</f>
        <v>35210000</v>
      </c>
      <c r="V35" s="12"/>
    </row>
    <row r="36" spans="1:22" x14ac:dyDescent="0.25">
      <c r="A36" s="23"/>
      <c r="B36" s="26" t="s">
        <v>212</v>
      </c>
      <c r="C36" s="24"/>
      <c r="D36" s="24"/>
      <c r="E36" s="24"/>
      <c r="F36" s="24"/>
      <c r="G36" s="24"/>
      <c r="H36" s="24"/>
      <c r="I36" s="24"/>
      <c r="J36" s="24"/>
      <c r="K36" s="24"/>
      <c r="L36" s="23"/>
      <c r="M36" s="24"/>
      <c r="N36" s="23"/>
      <c r="O36" s="23"/>
      <c r="P36" s="24"/>
      <c r="Q36" s="24"/>
      <c r="R36" s="24"/>
      <c r="S36" s="24"/>
      <c r="T36" s="24"/>
      <c r="U36" s="22">
        <f>U35+U29+U32+U26+U24+U22+U19+U14+U12</f>
        <v>2588086000</v>
      </c>
      <c r="V36" s="24"/>
    </row>
  </sheetData>
  <autoFilter ref="A6:V6" xr:uid="{F7265A92-2AB4-4B30-B132-AAD5BCB64635}"/>
  <mergeCells count="3">
    <mergeCell ref="A2:V2"/>
    <mergeCell ref="A3:V3"/>
    <mergeCell ref="A4:V4"/>
  </mergeCells>
  <dataValidations count="3">
    <dataValidation type="decimal" showErrorMessage="1" errorTitle="Lưu ý" error="Nhập số lớn hơn 0 và nhỏ hơn 999,999,999,999,999" promptTitle="Lưu ý" prompt="Nhập số lớn hơn 0 và nhỏ hơn 999,999,999,999,999" sqref="R25:R35 T25:T35" xr:uid="{B617E4C8-9006-40A7-8BF6-9022ED10B0AC}">
      <formula1>0.0001</formula1>
      <formula2>999999999999999</formula2>
    </dataValidation>
    <dataValidation type="decimal" showErrorMessage="1" errorTitle="Lưu ý" error="Nhập số lớn hơn 0 và nhỏ hơn 1,000,000,000,000,000" promptTitle="Lưu ý" prompt="Nhập số lớn hơn 0 và nhỏ hơn 1,000,000,000,000,000" sqref="R18:R24 T18:T24" xr:uid="{1524B929-4C2E-4DCB-AB2B-720841511B0F}">
      <formula1>0.0001</formula1>
      <formula2>1000000000000000</formula2>
    </dataValidation>
    <dataValidation type="list" allowBlank="1" sqref="V18:V35" xr:uid="{5239E13E-5E67-4B16-8888-253BF8D06FE2}">
      <formula1>",Sản xuất,Nhập khẩu,Kinh doanh"</formula1>
    </dataValidation>
  </dataValidations>
  <pageMargins left="0" right="0" top="0" bottom="0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Trúng thầu (3)</vt:lpstr>
      <vt:lpstr>Sheet1</vt:lpstr>
      <vt:lpstr>'Trúng thầu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BQB</dc:creator>
  <cp:lastModifiedBy>Administrator</cp:lastModifiedBy>
  <cp:lastPrinted>2023-08-17T02:12:55Z</cp:lastPrinted>
  <dcterms:created xsi:type="dcterms:W3CDTF">2015-06-05T18:17:20Z</dcterms:created>
  <dcterms:modified xsi:type="dcterms:W3CDTF">2023-08-22T09:15:32Z</dcterms:modified>
</cp:coreProperties>
</file>