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heckCompatibility="1" defaultThemeVersion="164011"/>
  <mc:AlternateContent xmlns:mc="http://schemas.openxmlformats.org/markup-compatibility/2006">
    <mc:Choice Requires="x15">
      <x15ac:absPath xmlns:x15ac="http://schemas.microsoft.com/office/spreadsheetml/2010/11/ac" url="\\172.31.0.247\Phòng Kế hoạch tổng hợp\Thái\BHXH\NĂM 2025\Cảnh báo T4.2025\CĐ cảnh báo T4 (đã lọc)\"/>
    </mc:Choice>
  </mc:AlternateContent>
  <bookViews>
    <workbookView xWindow="0" yWindow="0" windowWidth="16392" windowHeight="5448"/>
  </bookViews>
  <sheets>
    <sheet name="Tổng" sheetId="3" r:id="rId1"/>
    <sheet name="Kỷ thuật" sheetId="1" r:id="rId2"/>
    <sheet name="Thuốc" sheetId="2" r:id="rId3"/>
  </sheets>
  <calcPr calcId="162913"/>
</workbook>
</file>

<file path=xl/calcChain.xml><?xml version="1.0" encoding="utf-8"?>
<calcChain xmlns="http://schemas.openxmlformats.org/spreadsheetml/2006/main">
  <c r="M4" i="3" l="1"/>
  <c r="M5" i="3"/>
  <c r="M6" i="3"/>
  <c r="M7" i="3"/>
  <c r="M8" i="3"/>
  <c r="M9" i="3"/>
  <c r="M10" i="3"/>
  <c r="M11" i="3"/>
  <c r="M12" i="3"/>
  <c r="M13" i="3"/>
  <c r="M14" i="3"/>
  <c r="M3" i="3"/>
  <c r="L15" i="3"/>
  <c r="D15" i="3"/>
  <c r="E15" i="3"/>
  <c r="F15" i="3"/>
  <c r="G15" i="3"/>
  <c r="H15" i="3"/>
  <c r="I15" i="3"/>
  <c r="J15" i="3"/>
  <c r="K15" i="3"/>
  <c r="C15" i="3"/>
  <c r="M15" i="3" l="1"/>
  <c r="D10" i="1"/>
  <c r="E10" i="1"/>
  <c r="F10" i="1"/>
  <c r="G10" i="1"/>
  <c r="H10" i="1"/>
  <c r="I10" i="1"/>
  <c r="J10" i="1"/>
  <c r="K10" i="1"/>
  <c r="L10" i="1"/>
  <c r="C10" i="1"/>
  <c r="M6" i="1"/>
  <c r="M7" i="1"/>
  <c r="M8" i="1"/>
  <c r="M9" i="1"/>
  <c r="M5" i="1"/>
  <c r="M10" i="1" s="1"/>
  <c r="M11" i="2"/>
  <c r="M5" i="2"/>
  <c r="M6" i="2"/>
  <c r="M7" i="2"/>
  <c r="M8" i="2"/>
  <c r="M9" i="2"/>
  <c r="M10" i="2"/>
  <c r="M4" i="2"/>
  <c r="E11" i="2"/>
  <c r="H11" i="2"/>
  <c r="I11" i="2"/>
  <c r="J11" i="2"/>
  <c r="K11" i="2"/>
  <c r="L11" i="2"/>
  <c r="G11" i="2"/>
  <c r="D11" i="2"/>
  <c r="F11" i="2"/>
  <c r="C11" i="2"/>
</calcChain>
</file>

<file path=xl/sharedStrings.xml><?xml version="1.0" encoding="utf-8"?>
<sst xmlns="http://schemas.openxmlformats.org/spreadsheetml/2006/main" count="72" uniqueCount="57">
  <si>
    <r>
      <rPr>
        <b/>
        <sz val="14"/>
        <rFont val="Times New Roman"/>
        <family val="1"/>
      </rPr>
      <t>Tháng 4/2025</t>
    </r>
  </si>
  <si>
    <r>
      <rPr>
        <b/>
        <sz val="14"/>
        <rFont val="Times New Roman"/>
        <family val="1"/>
      </rPr>
      <t>1. Danh mục kỷ thuật</t>
    </r>
  </si>
  <si>
    <r>
      <rPr>
        <b/>
        <sz val="11"/>
        <color rgb="FF000000"/>
        <rFont val="Times New Roman"/>
        <family val="1"/>
      </rPr>
      <t>STT</t>
    </r>
  </si>
  <si>
    <r>
      <rPr>
        <b/>
        <sz val="11"/>
        <color rgb="FF000000"/>
        <rFont val="Times New Roman"/>
        <family val="1"/>
      </rPr>
      <t>Nội dung xuất toán</t>
    </r>
  </si>
  <si>
    <r>
      <rPr>
        <b/>
        <sz val="11"/>
        <color rgb="FF000000"/>
        <rFont val="Times New Roman"/>
        <family val="1"/>
      </rPr>
      <t>Khoa lâm sàng</t>
    </r>
  </si>
  <si>
    <r>
      <rPr>
        <b/>
        <sz val="11"/>
        <color rgb="FF000000"/>
        <rFont val="Times New Roman"/>
        <family val="1"/>
      </rPr>
      <t>Tổng</t>
    </r>
  </si>
  <si>
    <r>
      <rPr>
        <b/>
        <sz val="11"/>
        <color rgb="FF000000"/>
        <rFont val="Times New Roman"/>
        <family val="1"/>
      </rPr>
      <t>Các buồng khám ngoại trú</t>
    </r>
  </si>
  <si>
    <r>
      <rPr>
        <b/>
        <sz val="11"/>
        <color rgb="FF000000"/>
        <rFont val="Times New Roman"/>
        <family val="1"/>
      </rPr>
      <t xml:space="preserve">Khoa CC-HSTC, CĐ </t>
    </r>
  </si>
  <si>
    <r>
      <rPr>
        <b/>
        <sz val="11"/>
        <color rgb="FF000000"/>
        <rFont val="Times New Roman"/>
        <family val="1"/>
      </rPr>
      <t>Khoa Ngoại TH</t>
    </r>
  </si>
  <si>
    <r>
      <rPr>
        <b/>
        <sz val="11"/>
        <color rgb="FF000000"/>
        <rFont val="Times New Roman"/>
        <family val="1"/>
      </rPr>
      <t>Khoa Nhi</t>
    </r>
  </si>
  <si>
    <r>
      <rPr>
        <b/>
        <sz val="11"/>
        <color rgb="FF000000"/>
        <rFont val="Times New Roman"/>
        <family val="1"/>
      </rPr>
      <t xml:space="preserve">Khoa Nội TM-LK </t>
    </r>
  </si>
  <si>
    <r>
      <rPr>
        <b/>
        <sz val="11"/>
        <color rgb="FF000000"/>
        <rFont val="Times New Roman"/>
        <family val="1"/>
      </rPr>
      <t>Khoa Nội TH</t>
    </r>
  </si>
  <si>
    <r>
      <rPr>
        <b/>
        <sz val="11"/>
        <color rgb="FF000000"/>
        <rFont val="Times New Roman"/>
        <family val="1"/>
      </rPr>
      <t>Khoa Phụ sản</t>
    </r>
  </si>
  <si>
    <r>
      <rPr>
        <b/>
        <sz val="11"/>
        <color rgb="FF000000"/>
        <rFont val="Times New Roman"/>
        <family val="1"/>
      </rPr>
      <t xml:space="preserve">Khoa LCK </t>
    </r>
  </si>
  <si>
    <r>
      <rPr>
        <b/>
        <sz val="11"/>
        <color rgb="FF000000"/>
        <rFont val="Times New Roman"/>
        <family val="1"/>
      </rPr>
      <t>Khoa TN</t>
    </r>
  </si>
  <si>
    <r>
      <rPr>
        <b/>
        <sz val="11"/>
        <color rgb="FF000000"/>
        <rFont val="Times New Roman"/>
        <family val="1"/>
      </rPr>
      <t>Khoa YDCT-PHCN</t>
    </r>
  </si>
  <si>
    <r>
      <rPr>
        <sz val="11"/>
        <rFont val="Times New Roman"/>
        <family val="1"/>
      </rPr>
      <t>Chỉ định xét nghiệm HbA1C không đúng quy định Thông tư 35.</t>
    </r>
  </si>
  <si>
    <r>
      <rPr>
        <sz val="11"/>
        <rFont val="Times New Roman"/>
        <family val="1"/>
      </rPr>
      <t xml:space="preserve">Dịch vụ chạy thận nhân tạo, không thanh toán thêm thuốc chống đông hoạt chất Enoxaparin (natri) hoặc Heparin (natri) do đã có trong cơ cấu giá kỹ thuật chạy thận nhân </t>
    </r>
  </si>
  <si>
    <r>
      <rPr>
        <sz val="11"/>
        <rFont val="Times New Roman"/>
        <family val="1"/>
      </rPr>
      <t>Siêu âm hệ tiết niệu hoặc siêu âm tử cung phần phụ đồng thời với siêu âm ổ bụng</t>
    </r>
  </si>
  <si>
    <r>
      <rPr>
        <sz val="11"/>
        <rFont val="Times New Roman"/>
        <family val="1"/>
      </rPr>
      <t>Thanh toán tiền khám bệnh đối với người bệnh khám bệnh và vào điều trị nội trú tại khoa cấp cứu</t>
    </r>
  </si>
  <si>
    <r>
      <rPr>
        <sz val="11"/>
        <rFont val="Times New Roman"/>
        <family val="1"/>
      </rPr>
      <t>Thanh toán giường điều trị nội trú ban ngày tại cơ sở khám bệnh chữa bệnh YHCT</t>
    </r>
  </si>
  <si>
    <r>
      <rPr>
        <b/>
        <sz val="11"/>
        <rFont val="Times New Roman"/>
        <family val="1"/>
      </rPr>
      <t>Tổng tiền</t>
    </r>
  </si>
  <si>
    <r>
      <rPr>
        <b/>
        <sz val="14"/>
        <rFont val="Times New Roman"/>
        <family val="1"/>
      </rPr>
      <t>2. Danh mục thuốc</t>
    </r>
  </si>
  <si>
    <r>
      <rPr>
        <b/>
        <sz val="11"/>
        <color rgb="FF000000"/>
        <rFont val="Times New Roman"/>
        <family val="1"/>
      </rPr>
      <t>Khoa PT-GMHS</t>
    </r>
  </si>
  <si>
    <r>
      <rPr>
        <sz val="11"/>
        <rFont val="Times New Roman"/>
        <family val="1"/>
      </rPr>
      <t>Thanh toán hoạt chất Moxifloxacin chỉ định sử dụng không phù hợp với tờ hướng dẫn sử dụng về chống chỉ định</t>
    </r>
  </si>
  <si>
    <r>
      <rPr>
        <sz val="11"/>
        <rFont val="Times New Roman"/>
        <family val="1"/>
      </rPr>
      <t>Thanh toán thuốc Alphachymotrypsin chỉ định sử dụng không đúng quy định</t>
    </r>
  </si>
  <si>
    <r>
      <rPr>
        <sz val="11"/>
        <rFont val="Times New Roman"/>
        <family val="1"/>
      </rPr>
      <t>Thanh toán các thuốc chứa hoạt chất  "Omeprazol mã chi phí (40.677); Esomeprazol mã chi phí (40.678); Pantoprazol mã chi phí (40.679); Rabeprazol mã chi phí (40.680) không đúng quy định</t>
    </r>
  </si>
  <si>
    <r>
      <rPr>
        <sz val="11"/>
        <rFont val="Times New Roman"/>
        <family val="1"/>
      </rPr>
      <t>Thanh toán thuốc Bidilucil không đúng chỉ định tại tờ hướng dẫn sử dụng</t>
    </r>
  </si>
  <si>
    <r>
      <rPr>
        <sz val="11"/>
        <rFont val="Times New Roman"/>
        <family val="1"/>
      </rPr>
      <t>Thanh toán thuốc Procoralan 5mg (VN-15960-12, VN-15961-12, VN-21893-19); Procoralan 7,5mg (VN-21894-19) chỉ định sử dụng không đúng tờ hướng dẫn sử dụng về chống chỉ định</t>
    </r>
  </si>
  <si>
    <r>
      <rPr>
        <sz val="11"/>
        <rFont val="Times New Roman"/>
        <family val="1"/>
      </rPr>
      <t xml:space="preserve">Thanh toán thuốc Diclofenac không đúng điều kiện chỉ định </t>
    </r>
  </si>
  <si>
    <r>
      <rPr>
        <sz val="11"/>
        <rFont val="Times New Roman"/>
        <family val="1"/>
      </rPr>
      <t>Thuốc Caldihasan, Calcidvn, Abricotis… (mã chi phí 40.1033) không đúng hướng dẫn tại tờ hướng dẫn sử dụng thuốc về chống chỉ định</t>
    </r>
  </si>
  <si>
    <t>Tổng</t>
  </si>
  <si>
    <t>Tháng 4/2025</t>
  </si>
  <si>
    <t>STT</t>
  </si>
  <si>
    <t>Khoa Ngoại TH</t>
  </si>
  <si>
    <t>Khoa Nhi</t>
  </si>
  <si>
    <t xml:space="preserve">Khoa Nội TM-LK </t>
  </si>
  <si>
    <t>Khoa Nội TH</t>
  </si>
  <si>
    <t>Khoa Phụ sản</t>
  </si>
  <si>
    <t xml:space="preserve">Khoa LCK </t>
  </si>
  <si>
    <t>Khoa TN</t>
  </si>
  <si>
    <t>Khoa YDCT-PHCN</t>
  </si>
  <si>
    <t>Chỉ định xét nghiệm HbA1C không đúng quy định Thông tư 35.</t>
  </si>
  <si>
    <t xml:space="preserve">Dịch vụ chạy thận nhân tạo, không thanh toán thêm thuốc chống đông hoạt chất Enoxaparin (natri) hoặc Heparin (natri) do đã có trong cơ cấu giá kỹ thuật chạy thận nhân </t>
  </si>
  <si>
    <t>Siêu âm hệ tiết niệu hoặc siêu âm tử cung phần phụ đồng thời với siêu âm ổ bụng</t>
  </si>
  <si>
    <t>Thanh toán tiền khám bệnh đối với người bệnh khám bệnh và vào điều trị nội trú tại khoa cấp cứu</t>
  </si>
  <si>
    <t>Thanh toán giường điều trị nội trú ban ngày tại cơ sở khám bệnh chữa bệnh YHCT</t>
  </si>
  <si>
    <t>Thanh toán hoạt chất Moxifloxacin chỉ định sử dụng không phù hợp với tờ hướng dẫn sử dụng về chống chỉ định</t>
  </si>
  <si>
    <t>Thanh toán thuốc Alphachymotrypsin chỉ định sử dụng không đúng quy định</t>
  </si>
  <si>
    <t>Thanh toán các thuốc chứa hoạt chất  "Omeprazol mã chi phí (40.677); Esomeprazol mã chi phí (40.678); Pantoprazol mã chi phí (40.679); Rabeprazol mã chi phí (40.680) không đúng quy định</t>
  </si>
  <si>
    <t>Thanh toán thuốc Bidilucil không đúng chỉ định tại tờ hướng dẫn sử dụng</t>
  </si>
  <si>
    <t>Thanh toán thuốc Procoralan 5mg (VN-15960-12, VN-15961-12, VN-21893-19); Procoralan 7,5mg (VN-21894-19) chỉ định sử dụng không đúng tờ hướng dẫn sử dụng về chống chỉ định</t>
  </si>
  <si>
    <t xml:space="preserve">Thanh toán thuốc Diclofenac không đúng điều kiện chỉ định </t>
  </si>
  <si>
    <t>Thuốc Caldihasan, Calcidvn, Abricotis… (mã chi phí 40.1033) không đúng hướng dẫn tại tờ hướng dẫn sử dụng thuốc về chống chỉ định</t>
  </si>
  <si>
    <t>TỔNG CỘNG</t>
  </si>
  <si>
    <t xml:space="preserve">Khoa CC-HSTC- CĐ </t>
  </si>
  <si>
    <t>Chuyên đề cảnh báo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</si>
</sst>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font>
      <sz val="11"/>
      <name val="Calibri"/>
    </font>
    <font>
      <sz val="10"/>
      <name val="Calibri"/>
      <family val="2"/>
    </font>
    <font>
      <b/>
      <sz val="14"/>
      <name val="Times New Roman"/>
      <family val="1"/>
    </font>
    <font>
      <b/>
      <sz val="11"/>
      <color rgb="FF000000"/>
      <name val="Times New Roman"/>
      <family val="1"/>
    </font>
    <font>
      <sz val="11"/>
      <name val="Times New Roman"/>
      <family val="1"/>
    </font>
    <font>
      <sz val="11"/>
      <name val="Calibri"/>
      <family val="2"/>
    </font>
    <font>
      <b/>
      <sz val="11"/>
      <color rgb="FF000000"/>
      <name val="Calibri"/>
      <family val="2"/>
    </font>
    <font>
      <b/>
      <sz val="11"/>
      <name val="Times New Roman"/>
      <family val="1"/>
    </font>
    <font>
      <sz val="10"/>
      <name val="Times New Roman"/>
      <family val="1"/>
    </font>
  </fonts>
  <fills count="3">
    <fill>
      <patternFill patternType="none"/>
    </fill>
    <fill>
      <patternFill patternType="gray125"/>
    </fill>
    <fill>
      <patternFill patternType="solid">
        <fgColor rgb="FFFFFFFF"/>
      </patternFill>
    </fill>
  </fills>
  <borders count="14">
    <border>
      <left/>
      <right/>
      <top/>
      <bottom/>
      <diagonal/>
    </border>
    <border>
      <left style="thin">
        <color auto="1"/>
      </left>
      <right style="thin">
        <color auto="1"/>
      </right>
      <top style="thin">
        <color auto="1"/>
      </top>
      <bottom style="thin">
        <color rgb="FF000000"/>
      </bottom>
      <diagonal/>
    </border>
    <border>
      <left/>
      <right style="thin">
        <color rgb="FF000000"/>
      </right>
      <top style="thin">
        <color auto="1"/>
      </top>
      <bottom style="thin">
        <color auto="1"/>
      </bottom>
      <diagonal/>
    </border>
    <border>
      <left style="thin">
        <color auto="1"/>
      </left>
      <right style="thin">
        <color auto="1"/>
      </right>
      <top style="thin">
        <color auto="1"/>
      </top>
      <bottom/>
      <diagonal/>
    </border>
    <border>
      <left/>
      <right style="thin">
        <color auto="1"/>
      </right>
      <top/>
      <bottom style="thin">
        <color auto="1"/>
      </bottom>
      <diagonal/>
    </border>
    <border>
      <left style="thin">
        <color auto="1"/>
      </left>
      <right style="thin">
        <color auto="1"/>
      </right>
      <top/>
      <bottom style="thin">
        <color rgb="FF000000"/>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top/>
      <bottom style="thin">
        <color auto="1"/>
      </bottom>
      <diagonal/>
    </border>
    <border>
      <left/>
      <right style="thin">
        <color auto="1"/>
      </right>
      <top/>
      <bottom/>
      <diagonal/>
    </border>
    <border>
      <left/>
      <right style="thin">
        <color auto="1"/>
      </right>
      <top style="thin">
        <color auto="1"/>
      </top>
      <bottom/>
      <diagonal/>
    </border>
  </borders>
  <cellStyleXfs count="1">
    <xf numFmtId="0" fontId="0" fillId="0" borderId="0"/>
  </cellStyleXfs>
  <cellXfs count="57">
    <xf numFmtId="0" fontId="0" fillId="0" borderId="0" xfId="0"/>
    <xf numFmtId="0" fontId="1" fillId="0" borderId="0" xfId="0" applyFont="1"/>
    <xf numFmtId="0" fontId="3" fillId="0" borderId="4" xfId="0" applyFont="1" applyBorder="1" applyAlignment="1">
      <alignment horizontal="center" vertical="center" wrapText="1"/>
    </xf>
    <xf numFmtId="0" fontId="3" fillId="2" borderId="4"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4" xfId="0" applyFont="1" applyFill="1" applyBorder="1" applyAlignment="1">
      <alignment horizontal="justify" vertical="center" wrapText="1"/>
    </xf>
    <xf numFmtId="0" fontId="4" fillId="2" borderId="4" xfId="0" applyFont="1" applyFill="1" applyBorder="1" applyAlignment="1">
      <alignment horizontal="right" vertical="center" wrapText="1"/>
    </xf>
    <xf numFmtId="0" fontId="4" fillId="2" borderId="7" xfId="0" applyFont="1" applyFill="1" applyBorder="1" applyAlignment="1">
      <alignment horizontal="center" vertical="center" wrapText="1"/>
    </xf>
    <xf numFmtId="0" fontId="4" fillId="2" borderId="7" xfId="0" applyFont="1" applyFill="1" applyBorder="1" applyAlignment="1">
      <alignment horizontal="right" vertical="center" wrapText="1"/>
    </xf>
    <xf numFmtId="0" fontId="7" fillId="2" borderId="7" xfId="0" applyFont="1" applyFill="1" applyBorder="1" applyAlignment="1">
      <alignment horizontal="center" vertical="center" wrapText="1"/>
    </xf>
    <xf numFmtId="3" fontId="0" fillId="0" borderId="0" xfId="0" applyNumberFormat="1"/>
    <xf numFmtId="0" fontId="4" fillId="2" borderId="4" xfId="0" applyFont="1" applyFill="1" applyBorder="1" applyAlignment="1">
      <alignment vertical="center" wrapText="1"/>
    </xf>
    <xf numFmtId="0" fontId="4" fillId="2" borderId="7" xfId="0" applyFont="1" applyFill="1" applyBorder="1" applyAlignment="1">
      <alignment vertical="center" wrapText="1"/>
    </xf>
    <xf numFmtId="0" fontId="3" fillId="0" borderId="7" xfId="0" applyFont="1" applyBorder="1" applyAlignment="1">
      <alignment horizontal="center" vertical="center" wrapText="1"/>
    </xf>
    <xf numFmtId="3" fontId="4" fillId="2" borderId="4" xfId="0" applyNumberFormat="1" applyFont="1" applyFill="1" applyBorder="1" applyAlignment="1">
      <alignment vertical="center" wrapText="1"/>
    </xf>
    <xf numFmtId="3" fontId="4" fillId="2" borderId="7" xfId="0" applyNumberFormat="1" applyFont="1" applyFill="1" applyBorder="1" applyAlignment="1">
      <alignment horizontal="right" vertical="center" wrapText="1"/>
    </xf>
    <xf numFmtId="3" fontId="4" fillId="2" borderId="7" xfId="0" applyNumberFormat="1" applyFont="1" applyFill="1" applyBorder="1" applyAlignment="1">
      <alignment vertical="center" wrapText="1"/>
    </xf>
    <xf numFmtId="3" fontId="7" fillId="2" borderId="4" xfId="0" applyNumberFormat="1" applyFont="1" applyFill="1" applyBorder="1" applyAlignment="1">
      <alignment vertical="center" wrapText="1"/>
    </xf>
    <xf numFmtId="3" fontId="4" fillId="2" borderId="4" xfId="0" applyNumberFormat="1" applyFont="1" applyFill="1" applyBorder="1" applyAlignment="1">
      <alignment horizontal="right" vertical="center" wrapText="1"/>
    </xf>
    <xf numFmtId="3" fontId="7" fillId="2" borderId="7" xfId="0" applyNumberFormat="1" applyFont="1" applyFill="1" applyBorder="1" applyAlignment="1">
      <alignment vertical="center" wrapText="1"/>
    </xf>
    <xf numFmtId="3" fontId="7" fillId="0" borderId="9" xfId="0" applyNumberFormat="1" applyFont="1" applyBorder="1" applyAlignment="1">
      <alignment horizontal="right" vertical="center" wrapText="1"/>
    </xf>
    <xf numFmtId="3" fontId="3" fillId="2" borderId="4" xfId="0" applyNumberFormat="1" applyFont="1" applyFill="1" applyBorder="1" applyAlignment="1">
      <alignment horizontal="center" vertical="center" wrapText="1"/>
    </xf>
    <xf numFmtId="3" fontId="3" fillId="0" borderId="7" xfId="0" applyNumberFormat="1" applyFont="1" applyBorder="1" applyAlignment="1">
      <alignment horizontal="center" vertical="center" wrapText="1"/>
    </xf>
    <xf numFmtId="3" fontId="3" fillId="2" borderId="11" xfId="0" applyNumberFormat="1" applyFont="1" applyFill="1" applyBorder="1" applyAlignment="1">
      <alignment horizontal="center" vertical="center" wrapText="1"/>
    </xf>
    <xf numFmtId="3" fontId="7" fillId="0" borderId="7" xfId="0" applyNumberFormat="1" applyFont="1" applyBorder="1" applyAlignment="1">
      <alignment horizontal="right" vertical="center" wrapText="1"/>
    </xf>
    <xf numFmtId="3" fontId="3" fillId="0" borderId="12" xfId="0" applyNumberFormat="1" applyFont="1" applyBorder="1" applyAlignment="1">
      <alignment horizontal="center" vertical="center" wrapText="1"/>
    </xf>
    <xf numFmtId="3" fontId="3" fillId="2" borderId="12" xfId="0" applyNumberFormat="1" applyFont="1" applyFill="1" applyBorder="1" applyAlignment="1">
      <alignment horizontal="center" vertical="center" wrapText="1"/>
    </xf>
    <xf numFmtId="3" fontId="5" fillId="2" borderId="7" xfId="0" applyNumberFormat="1" applyFont="1" applyFill="1" applyBorder="1" applyAlignment="1">
      <alignment vertical="center" wrapText="1"/>
    </xf>
    <xf numFmtId="3" fontId="5" fillId="2" borderId="7" xfId="0" applyNumberFormat="1" applyFont="1" applyFill="1" applyBorder="1" applyAlignment="1">
      <alignment horizontal="right" vertical="center" wrapText="1"/>
    </xf>
    <xf numFmtId="3" fontId="4" fillId="2" borderId="7" xfId="0" applyNumberFormat="1" applyFont="1" applyFill="1" applyBorder="1" applyAlignment="1">
      <alignment vertical="center"/>
    </xf>
    <xf numFmtId="3" fontId="6" fillId="2" borderId="7" xfId="0" applyNumberFormat="1" applyFont="1" applyFill="1" applyBorder="1" applyAlignment="1">
      <alignment vertical="center" wrapText="1"/>
    </xf>
    <xf numFmtId="3" fontId="1" fillId="0" borderId="0" xfId="0" applyNumberFormat="1" applyFont="1"/>
    <xf numFmtId="0" fontId="4" fillId="0" borderId="0" xfId="0" applyFont="1"/>
    <xf numFmtId="3" fontId="3" fillId="2" borderId="7" xfId="0" applyNumberFormat="1" applyFont="1" applyFill="1" applyBorder="1" applyAlignment="1">
      <alignment vertical="center" wrapText="1"/>
    </xf>
    <xf numFmtId="0" fontId="8" fillId="0" borderId="0" xfId="0" applyFont="1"/>
    <xf numFmtId="3" fontId="8" fillId="0" borderId="0" xfId="0" applyNumberFormat="1" applyFont="1"/>
    <xf numFmtId="3" fontId="3" fillId="2" borderId="7" xfId="0" applyNumberFormat="1" applyFont="1" applyFill="1" applyBorder="1" applyAlignment="1">
      <alignment horizontal="center" vertical="center" wrapText="1"/>
    </xf>
    <xf numFmtId="0" fontId="4" fillId="2" borderId="7" xfId="0" applyFont="1" applyFill="1" applyBorder="1" applyAlignment="1">
      <alignment horizontal="justify" vertical="center" wrapText="1"/>
    </xf>
    <xf numFmtId="0" fontId="4" fillId="0" borderId="7" xfId="0" applyFont="1" applyFill="1" applyBorder="1" applyAlignment="1">
      <alignment horizontal="center" vertical="center" wrapText="1"/>
    </xf>
    <xf numFmtId="0" fontId="4" fillId="0" borderId="7" xfId="0" applyFont="1" applyFill="1" applyBorder="1" applyAlignment="1">
      <alignment vertical="center" wrapText="1"/>
    </xf>
    <xf numFmtId="3" fontId="4" fillId="0" borderId="7" xfId="0" applyNumberFormat="1" applyFont="1" applyFill="1" applyBorder="1" applyAlignment="1">
      <alignment vertical="center" wrapText="1"/>
    </xf>
    <xf numFmtId="0" fontId="4" fillId="0" borderId="0" xfId="0" applyFont="1" applyFill="1"/>
    <xf numFmtId="0" fontId="2" fillId="0" borderId="0" xfId="0" applyFont="1" applyAlignment="1">
      <alignment horizontal="left" vertical="top" wrapText="1"/>
    </xf>
    <xf numFmtId="0" fontId="8" fillId="0" borderId="0" xfId="0" applyFont="1"/>
    <xf numFmtId="0" fontId="7" fillId="2" borderId="7" xfId="0" applyFont="1" applyFill="1" applyBorder="1" applyAlignment="1">
      <alignment horizontal="center" vertical="center" wrapText="1"/>
    </xf>
    <xf numFmtId="0" fontId="1" fillId="0" borderId="0" xfId="0" applyFont="1"/>
    <xf numFmtId="0" fontId="3" fillId="0" borderId="1" xfId="0" applyFont="1" applyBorder="1" applyAlignment="1">
      <alignment horizontal="center" vertical="center" wrapText="1"/>
    </xf>
    <xf numFmtId="0" fontId="3" fillId="0" borderId="3" xfId="0" applyFont="1" applyBorder="1" applyAlignment="1">
      <alignment horizontal="center" vertical="center" wrapText="1"/>
    </xf>
    <xf numFmtId="0" fontId="3" fillId="0" borderId="5" xfId="0" applyFont="1" applyBorder="1" applyAlignment="1">
      <alignment horizontal="center" vertical="center" wrapText="1"/>
    </xf>
    <xf numFmtId="3" fontId="3" fillId="0" borderId="2" xfId="0" applyNumberFormat="1" applyFont="1" applyBorder="1" applyAlignment="1">
      <alignment horizontal="center" vertical="center" wrapText="1"/>
    </xf>
    <xf numFmtId="3" fontId="3" fillId="2" borderId="13" xfId="0" applyNumberFormat="1" applyFont="1" applyFill="1" applyBorder="1" applyAlignment="1">
      <alignment horizontal="center" vertical="center" wrapText="1"/>
    </xf>
    <xf numFmtId="3" fontId="3" fillId="2" borderId="4" xfId="0" applyNumberFormat="1" applyFont="1" applyFill="1" applyBorder="1" applyAlignment="1">
      <alignment horizontal="center" vertical="center" wrapText="1"/>
    </xf>
    <xf numFmtId="3" fontId="3" fillId="0" borderId="7" xfId="0" applyNumberFormat="1"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7" fillId="2" borderId="9" xfId="0" applyFont="1" applyFill="1" applyBorder="1" applyAlignment="1">
      <alignment horizontal="center" vertical="center" wrapText="1"/>
    </xf>
    <xf numFmtId="0" fontId="7" fillId="2" borderId="8"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5"/>
  <sheetViews>
    <sheetView tabSelected="1" topLeftCell="A13" zoomScaleNormal="100" workbookViewId="0">
      <selection activeCell="C15" sqref="C15"/>
    </sheetView>
  </sheetViews>
  <sheetFormatPr defaultRowHeight="13.8"/>
  <cols>
    <col min="1" max="1" width="4.77734375" style="34" customWidth="1"/>
    <col min="2" max="2" width="45.5546875" style="34" customWidth="1"/>
    <col min="3" max="4" width="7.5546875" style="35" bestFit="1" customWidth="1"/>
    <col min="5" max="5" width="5.77734375" style="35" bestFit="1" customWidth="1"/>
    <col min="6" max="6" width="9.109375" style="35" bestFit="1" customWidth="1"/>
    <col min="7" max="7" width="9.44140625" style="35" bestFit="1" customWidth="1"/>
    <col min="8" max="8" width="7.88671875" style="35" bestFit="1" customWidth="1"/>
    <col min="9" max="10" width="7.5546875" style="35" bestFit="1" customWidth="1"/>
    <col min="11" max="11" width="10.109375" style="35" bestFit="1" customWidth="1"/>
    <col min="12" max="12" width="7.109375" style="35" customWidth="1"/>
    <col min="13" max="13" width="10.44140625" style="35" customWidth="1"/>
    <col min="14" max="16384" width="8.88671875" style="32"/>
  </cols>
  <sheetData>
    <row r="1" spans="1:13" ht="26.1" customHeight="1">
      <c r="A1" s="42" t="s">
        <v>32</v>
      </c>
      <c r="B1" s="43"/>
      <c r="C1" s="43"/>
      <c r="D1" s="43"/>
      <c r="E1" s="43"/>
      <c r="F1" s="43"/>
      <c r="G1" s="43"/>
      <c r="H1" s="43"/>
      <c r="I1" s="43"/>
      <c r="J1" s="43"/>
      <c r="K1" s="43"/>
      <c r="L1" s="43"/>
      <c r="M1" s="43"/>
    </row>
    <row r="2" spans="1:13" ht="55.2">
      <c r="A2" s="13" t="s">
        <v>33</v>
      </c>
      <c r="B2" s="13" t="s">
        <v>56</v>
      </c>
      <c r="C2" s="22" t="s">
        <v>55</v>
      </c>
      <c r="D2" s="22" t="s">
        <v>34</v>
      </c>
      <c r="E2" s="36" t="s">
        <v>35</v>
      </c>
      <c r="F2" s="36" t="s">
        <v>36</v>
      </c>
      <c r="G2" s="36" t="s">
        <v>37</v>
      </c>
      <c r="H2" s="36" t="s">
        <v>38</v>
      </c>
      <c r="I2" s="36" t="s">
        <v>39</v>
      </c>
      <c r="J2" s="36" t="s">
        <v>40</v>
      </c>
      <c r="K2" s="36" t="s">
        <v>41</v>
      </c>
      <c r="L2" s="13" t="s">
        <v>23</v>
      </c>
      <c r="M2" s="36" t="s">
        <v>31</v>
      </c>
    </row>
    <row r="3" spans="1:13" ht="27.6">
      <c r="A3" s="7">
        <v>1</v>
      </c>
      <c r="B3" s="37" t="s">
        <v>42</v>
      </c>
      <c r="C3" s="16">
        <v>105300</v>
      </c>
      <c r="D3" s="16"/>
      <c r="E3" s="16"/>
      <c r="F3" s="16">
        <v>379080</v>
      </c>
      <c r="G3" s="15">
        <v>400140</v>
      </c>
      <c r="H3" s="16"/>
      <c r="I3" s="16">
        <v>84240</v>
      </c>
      <c r="J3" s="29"/>
      <c r="K3" s="16">
        <v>105300</v>
      </c>
      <c r="L3" s="16"/>
      <c r="M3" s="33">
        <f>SUM(C3:L3)</f>
        <v>1074060</v>
      </c>
    </row>
    <row r="4" spans="1:13" ht="55.2">
      <c r="A4" s="7">
        <v>2</v>
      </c>
      <c r="B4" s="37" t="s">
        <v>43</v>
      </c>
      <c r="C4" s="16">
        <v>147000</v>
      </c>
      <c r="D4" s="16"/>
      <c r="E4" s="16"/>
      <c r="F4" s="16"/>
      <c r="G4" s="16"/>
      <c r="H4" s="16"/>
      <c r="I4" s="16"/>
      <c r="J4" s="16"/>
      <c r="K4" s="16"/>
      <c r="L4" s="16"/>
      <c r="M4" s="33">
        <f t="shared" ref="M4:M14" si="0">SUM(C4:L4)</f>
        <v>147000</v>
      </c>
    </row>
    <row r="5" spans="1:13" ht="27.6">
      <c r="A5" s="7">
        <v>3</v>
      </c>
      <c r="B5" s="37" t="s">
        <v>44</v>
      </c>
      <c r="C5" s="16"/>
      <c r="D5" s="16"/>
      <c r="E5" s="16"/>
      <c r="F5" s="16"/>
      <c r="G5" s="16"/>
      <c r="H5" s="16">
        <v>164080</v>
      </c>
      <c r="I5" s="16"/>
      <c r="J5" s="16"/>
      <c r="K5" s="16"/>
      <c r="L5" s="16"/>
      <c r="M5" s="33">
        <f t="shared" si="0"/>
        <v>164080</v>
      </c>
    </row>
    <row r="6" spans="1:13" ht="27.6">
      <c r="A6" s="7">
        <v>4</v>
      </c>
      <c r="B6" s="37" t="s">
        <v>45</v>
      </c>
      <c r="C6" s="16">
        <v>37500</v>
      </c>
      <c r="D6" s="16"/>
      <c r="E6" s="16"/>
      <c r="F6" s="16"/>
      <c r="G6" s="16"/>
      <c r="H6" s="16"/>
      <c r="I6" s="16"/>
      <c r="J6" s="16"/>
      <c r="K6" s="16"/>
      <c r="L6" s="16"/>
      <c r="M6" s="33">
        <f t="shared" si="0"/>
        <v>37500</v>
      </c>
    </row>
    <row r="7" spans="1:13" ht="27.6">
      <c r="A7" s="7">
        <v>5</v>
      </c>
      <c r="B7" s="37" t="s">
        <v>46</v>
      </c>
      <c r="C7" s="16"/>
      <c r="D7" s="16"/>
      <c r="E7" s="16"/>
      <c r="F7" s="16"/>
      <c r="G7" s="16"/>
      <c r="H7" s="16"/>
      <c r="I7" s="16"/>
      <c r="J7" s="16"/>
      <c r="K7" s="16">
        <v>91389762</v>
      </c>
      <c r="L7" s="16"/>
      <c r="M7" s="33">
        <f t="shared" si="0"/>
        <v>91389762</v>
      </c>
    </row>
    <row r="8" spans="1:13" s="41" customFormat="1" ht="41.4">
      <c r="A8" s="38">
        <v>6</v>
      </c>
      <c r="B8" s="39" t="s">
        <v>47</v>
      </c>
      <c r="C8" s="39"/>
      <c r="D8" s="40">
        <v>259360</v>
      </c>
      <c r="E8" s="40"/>
      <c r="F8" s="39"/>
      <c r="G8" s="40"/>
      <c r="H8" s="40"/>
      <c r="I8" s="40"/>
      <c r="J8" s="40"/>
      <c r="K8" s="40"/>
      <c r="L8" s="40"/>
      <c r="M8" s="33">
        <f t="shared" si="0"/>
        <v>259360</v>
      </c>
    </row>
    <row r="9" spans="1:13" ht="27.6">
      <c r="A9" s="7">
        <v>7</v>
      </c>
      <c r="B9" s="12" t="s">
        <v>48</v>
      </c>
      <c r="C9" s="8"/>
      <c r="D9" s="16">
        <v>147180</v>
      </c>
      <c r="E9" s="16"/>
      <c r="F9" s="8"/>
      <c r="G9" s="15"/>
      <c r="H9" s="16">
        <v>57330</v>
      </c>
      <c r="I9" s="16">
        <v>3211</v>
      </c>
      <c r="J9" s="16"/>
      <c r="K9" s="16"/>
      <c r="L9" s="16"/>
      <c r="M9" s="33">
        <f t="shared" si="0"/>
        <v>207721</v>
      </c>
    </row>
    <row r="10" spans="1:13" ht="55.2">
      <c r="A10" s="7">
        <v>8</v>
      </c>
      <c r="B10" s="12" t="s">
        <v>49</v>
      </c>
      <c r="C10" s="16">
        <v>11928</v>
      </c>
      <c r="D10" s="16">
        <v>144583</v>
      </c>
      <c r="E10" s="16"/>
      <c r="F10" s="16">
        <v>253116</v>
      </c>
      <c r="G10" s="16">
        <v>4120</v>
      </c>
      <c r="H10" s="16">
        <v>13272</v>
      </c>
      <c r="I10" s="16">
        <v>132678</v>
      </c>
      <c r="J10" s="16">
        <v>86180</v>
      </c>
      <c r="K10" s="16">
        <v>19110</v>
      </c>
      <c r="L10" s="16"/>
      <c r="M10" s="33">
        <f t="shared" si="0"/>
        <v>664987</v>
      </c>
    </row>
    <row r="11" spans="1:13" ht="27.6">
      <c r="A11" s="7">
        <v>9</v>
      </c>
      <c r="B11" s="12" t="s">
        <v>50</v>
      </c>
      <c r="C11" s="8"/>
      <c r="D11" s="8"/>
      <c r="E11" s="16"/>
      <c r="F11" s="16">
        <v>2784000</v>
      </c>
      <c r="G11" s="16">
        <v>2320000</v>
      </c>
      <c r="H11" s="15"/>
      <c r="I11" s="15"/>
      <c r="J11" s="16">
        <v>580000</v>
      </c>
      <c r="K11" s="15"/>
      <c r="L11" s="15"/>
      <c r="M11" s="33">
        <f t="shared" si="0"/>
        <v>5684000</v>
      </c>
    </row>
    <row r="12" spans="1:13" ht="55.2">
      <c r="A12" s="7">
        <v>10</v>
      </c>
      <c r="B12" s="12" t="s">
        <v>51</v>
      </c>
      <c r="C12" s="8"/>
      <c r="D12" s="8"/>
      <c r="E12" s="16"/>
      <c r="F12" s="16">
        <v>189828</v>
      </c>
      <c r="G12" s="15"/>
      <c r="H12" s="15"/>
      <c r="I12" s="15"/>
      <c r="J12" s="15"/>
      <c r="K12" s="15"/>
      <c r="L12" s="15"/>
      <c r="M12" s="33">
        <f t="shared" si="0"/>
        <v>189828</v>
      </c>
    </row>
    <row r="13" spans="1:13" ht="27.6">
      <c r="A13" s="7">
        <v>11</v>
      </c>
      <c r="B13" s="12" t="s">
        <v>52</v>
      </c>
      <c r="C13" s="8"/>
      <c r="D13" s="8"/>
      <c r="E13" s="16"/>
      <c r="F13" s="8"/>
      <c r="G13" s="15"/>
      <c r="H13" s="15"/>
      <c r="I13" s="15"/>
      <c r="J13" s="15"/>
      <c r="K13" s="15"/>
      <c r="L13" s="16">
        <v>18066</v>
      </c>
      <c r="M13" s="33">
        <f t="shared" si="0"/>
        <v>18066</v>
      </c>
    </row>
    <row r="14" spans="1:13" ht="41.4">
      <c r="A14" s="7">
        <v>12</v>
      </c>
      <c r="B14" s="12" t="s">
        <v>53</v>
      </c>
      <c r="C14" s="8"/>
      <c r="D14" s="8"/>
      <c r="E14" s="16"/>
      <c r="F14" s="8"/>
      <c r="G14" s="15"/>
      <c r="H14" s="15"/>
      <c r="I14" s="15"/>
      <c r="J14" s="15"/>
      <c r="K14" s="15">
        <v>9576</v>
      </c>
      <c r="L14" s="15"/>
      <c r="M14" s="33">
        <f t="shared" si="0"/>
        <v>9576</v>
      </c>
    </row>
    <row r="15" spans="1:13">
      <c r="A15" s="9"/>
      <c r="B15" s="9" t="s">
        <v>54</v>
      </c>
      <c r="C15" s="19">
        <f>SUM(C3:C14)</f>
        <v>301728</v>
      </c>
      <c r="D15" s="19">
        <f t="shared" ref="D15:L15" si="1">SUM(D3:D14)</f>
        <v>551123</v>
      </c>
      <c r="E15" s="19">
        <f t="shared" si="1"/>
        <v>0</v>
      </c>
      <c r="F15" s="19">
        <f t="shared" si="1"/>
        <v>3606024</v>
      </c>
      <c r="G15" s="19">
        <f t="shared" si="1"/>
        <v>2724260</v>
      </c>
      <c r="H15" s="19">
        <f t="shared" si="1"/>
        <v>234682</v>
      </c>
      <c r="I15" s="19">
        <f t="shared" si="1"/>
        <v>220129</v>
      </c>
      <c r="J15" s="19">
        <f t="shared" si="1"/>
        <v>666180</v>
      </c>
      <c r="K15" s="19">
        <f t="shared" si="1"/>
        <v>91523748</v>
      </c>
      <c r="L15" s="19">
        <f t="shared" si="1"/>
        <v>18066</v>
      </c>
      <c r="M15" s="19">
        <f>SUM(M3:M14)</f>
        <v>99845940</v>
      </c>
    </row>
  </sheetData>
  <mergeCells count="1">
    <mergeCell ref="A1:M1"/>
  </mergeCells>
  <pageMargins left="0.42" right="0.17" top="0.45" bottom="0.17" header="0.3" footer="0.17"/>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
  <sheetViews>
    <sheetView zoomScaleNormal="100" workbookViewId="0">
      <selection activeCell="A10" sqref="A10:XFD10"/>
    </sheetView>
  </sheetViews>
  <sheetFormatPr defaultRowHeight="14.4"/>
  <cols>
    <col min="1" max="1" width="4.109375" style="1"/>
    <col min="2" max="2" width="21.88671875" style="1"/>
    <col min="3" max="10" width="8.44140625" style="31" customWidth="1"/>
    <col min="11" max="11" width="8.33203125" style="31" customWidth="1"/>
    <col min="12" max="12" width="11.6640625" style="31" customWidth="1"/>
    <col min="13" max="13" width="13.44140625" style="31" customWidth="1"/>
  </cols>
  <sheetData>
    <row r="1" spans="1:13" ht="26.1" customHeight="1">
      <c r="A1" s="42" t="s">
        <v>0</v>
      </c>
      <c r="B1" s="45"/>
      <c r="C1" s="45"/>
      <c r="D1" s="45"/>
      <c r="E1" s="45"/>
      <c r="F1" s="45"/>
      <c r="G1" s="45"/>
      <c r="H1" s="45"/>
      <c r="I1" s="45"/>
      <c r="J1" s="45"/>
      <c r="K1" s="45"/>
      <c r="L1" s="45"/>
      <c r="M1" s="45"/>
    </row>
    <row r="2" spans="1:13" ht="21.75" customHeight="1">
      <c r="A2" s="42" t="s">
        <v>1</v>
      </c>
      <c r="B2" s="45"/>
      <c r="C2" s="45"/>
      <c r="D2" s="45"/>
      <c r="E2" s="45"/>
      <c r="F2" s="45"/>
      <c r="G2" s="45"/>
      <c r="H2" s="45"/>
      <c r="I2" s="45"/>
      <c r="J2" s="45"/>
      <c r="K2" s="45"/>
      <c r="L2" s="45"/>
      <c r="M2" s="45"/>
    </row>
    <row r="3" spans="1:13" ht="33" customHeight="1">
      <c r="A3" s="46" t="s">
        <v>2</v>
      </c>
      <c r="B3" s="47" t="s">
        <v>3</v>
      </c>
      <c r="C3" s="49" t="s">
        <v>4</v>
      </c>
      <c r="D3" s="49"/>
      <c r="E3" s="49"/>
      <c r="F3" s="49"/>
      <c r="G3" s="49"/>
      <c r="H3" s="49"/>
      <c r="I3" s="49"/>
      <c r="J3" s="49"/>
      <c r="K3" s="49"/>
      <c r="L3" s="49"/>
      <c r="M3" s="50" t="s">
        <v>5</v>
      </c>
    </row>
    <row r="4" spans="1:13" ht="75" customHeight="1">
      <c r="A4" s="46"/>
      <c r="B4" s="48"/>
      <c r="C4" s="25" t="s">
        <v>6</v>
      </c>
      <c r="D4" s="25" t="s">
        <v>7</v>
      </c>
      <c r="E4" s="25" t="s">
        <v>8</v>
      </c>
      <c r="F4" s="26" t="s">
        <v>9</v>
      </c>
      <c r="G4" s="26" t="s">
        <v>10</v>
      </c>
      <c r="H4" s="26" t="s">
        <v>11</v>
      </c>
      <c r="I4" s="26" t="s">
        <v>12</v>
      </c>
      <c r="J4" s="26" t="s">
        <v>13</v>
      </c>
      <c r="K4" s="26" t="s">
        <v>14</v>
      </c>
      <c r="L4" s="26" t="s">
        <v>15</v>
      </c>
      <c r="M4" s="51"/>
    </row>
    <row r="5" spans="1:13" ht="45" customHeight="1">
      <c r="A5" s="4">
        <v>1</v>
      </c>
      <c r="B5" s="5" t="s">
        <v>16</v>
      </c>
      <c r="C5" s="16"/>
      <c r="D5" s="27">
        <v>105300</v>
      </c>
      <c r="E5" s="16"/>
      <c r="F5" s="16"/>
      <c r="G5" s="27">
        <v>379080</v>
      </c>
      <c r="H5" s="28">
        <v>400140</v>
      </c>
      <c r="I5" s="16"/>
      <c r="J5" s="27">
        <v>84240</v>
      </c>
      <c r="K5" s="29"/>
      <c r="L5" s="27">
        <v>105300</v>
      </c>
      <c r="M5" s="30">
        <f>SUM(C5:L5)</f>
        <v>1074060</v>
      </c>
    </row>
    <row r="6" spans="1:13" ht="110.4">
      <c r="A6" s="4">
        <v>2</v>
      </c>
      <c r="B6" s="5" t="s">
        <v>17</v>
      </c>
      <c r="C6" s="16"/>
      <c r="D6" s="27">
        <v>147000</v>
      </c>
      <c r="E6" s="16"/>
      <c r="F6" s="16"/>
      <c r="G6" s="16"/>
      <c r="H6" s="16"/>
      <c r="I6" s="16"/>
      <c r="J6" s="16"/>
      <c r="K6" s="16"/>
      <c r="L6" s="16"/>
      <c r="M6" s="30">
        <f t="shared" ref="M6:M9" si="0">SUM(C6:L6)</f>
        <v>147000</v>
      </c>
    </row>
    <row r="7" spans="1:13" ht="55.2">
      <c r="A7" s="4">
        <v>3</v>
      </c>
      <c r="B7" s="5" t="s">
        <v>18</v>
      </c>
      <c r="C7" s="16"/>
      <c r="D7" s="27"/>
      <c r="E7" s="16"/>
      <c r="F7" s="16"/>
      <c r="G7" s="16"/>
      <c r="H7" s="16"/>
      <c r="I7" s="27">
        <v>164080</v>
      </c>
      <c r="J7" s="16"/>
      <c r="K7" s="16"/>
      <c r="L7" s="16"/>
      <c r="M7" s="30">
        <f t="shared" si="0"/>
        <v>164080</v>
      </c>
    </row>
    <row r="8" spans="1:13" ht="69">
      <c r="A8" s="4">
        <v>4</v>
      </c>
      <c r="B8" s="5" t="s">
        <v>19</v>
      </c>
      <c r="C8" s="16"/>
      <c r="D8" s="27">
        <v>37500</v>
      </c>
      <c r="E8" s="16"/>
      <c r="F8" s="16"/>
      <c r="G8" s="16"/>
      <c r="H8" s="16"/>
      <c r="I8" s="27"/>
      <c r="J8" s="16"/>
      <c r="K8" s="16"/>
      <c r="L8" s="16"/>
      <c r="M8" s="30">
        <f t="shared" si="0"/>
        <v>37500</v>
      </c>
    </row>
    <row r="9" spans="1:13" ht="60" customHeight="1">
      <c r="A9" s="4">
        <v>5</v>
      </c>
      <c r="B9" s="5" t="s">
        <v>20</v>
      </c>
      <c r="C9" s="16"/>
      <c r="D9" s="27"/>
      <c r="E9" s="16"/>
      <c r="F9" s="16"/>
      <c r="G9" s="16"/>
      <c r="H9" s="16"/>
      <c r="I9" s="27"/>
      <c r="J9" s="16"/>
      <c r="K9" s="16"/>
      <c r="L9" s="27">
        <v>91389762</v>
      </c>
      <c r="M9" s="30">
        <f t="shared" si="0"/>
        <v>91389762</v>
      </c>
    </row>
    <row r="10" spans="1:13" ht="30" customHeight="1">
      <c r="A10" s="44" t="s">
        <v>21</v>
      </c>
      <c r="B10" s="44"/>
      <c r="C10" s="19">
        <f>SUM(C5:C9)</f>
        <v>0</v>
      </c>
      <c r="D10" s="19">
        <f t="shared" ref="D10:L10" si="1">SUM(D5:D9)</f>
        <v>289800</v>
      </c>
      <c r="E10" s="19">
        <f t="shared" si="1"/>
        <v>0</v>
      </c>
      <c r="F10" s="19">
        <f t="shared" si="1"/>
        <v>0</v>
      </c>
      <c r="G10" s="19">
        <f t="shared" si="1"/>
        <v>379080</v>
      </c>
      <c r="H10" s="19">
        <f t="shared" si="1"/>
        <v>400140</v>
      </c>
      <c r="I10" s="19">
        <f t="shared" si="1"/>
        <v>164080</v>
      </c>
      <c r="J10" s="19">
        <f t="shared" si="1"/>
        <v>84240</v>
      </c>
      <c r="K10" s="19">
        <f t="shared" si="1"/>
        <v>0</v>
      </c>
      <c r="L10" s="19">
        <f t="shared" si="1"/>
        <v>91495062</v>
      </c>
      <c r="M10" s="19">
        <f>SUM(M5:M9)</f>
        <v>92812402</v>
      </c>
    </row>
  </sheetData>
  <mergeCells count="7">
    <mergeCell ref="A10:B10"/>
    <mergeCell ref="A1:M1"/>
    <mergeCell ref="A2:M2"/>
    <mergeCell ref="A3:A4"/>
    <mergeCell ref="B3:B4"/>
    <mergeCell ref="C3:L3"/>
    <mergeCell ref="M3:M4"/>
  </mergeCells>
  <pageMargins left="0.61458333333333337" right="0.42708333333333331" top="0.39" bottom="0.2" header="0.5" footer="0.5"/>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1"/>
  <sheetViews>
    <sheetView topLeftCell="A7" zoomScaleNormal="100" workbookViewId="0">
      <selection activeCell="C9" sqref="C9"/>
    </sheetView>
  </sheetViews>
  <sheetFormatPr defaultRowHeight="14.4"/>
  <cols>
    <col min="1" max="1" width="5.88671875" customWidth="1"/>
    <col min="2" max="2" width="28" customWidth="1"/>
    <col min="3" max="3" width="9.109375" customWidth="1"/>
    <col min="6" max="6" width="6.88671875" customWidth="1"/>
    <col min="7" max="7" width="10" bestFit="1" customWidth="1"/>
    <col min="8" max="8" width="10.6640625" style="10" customWidth="1"/>
    <col min="9" max="12" width="9.109375" style="10"/>
    <col min="13" max="13" width="12.5546875" style="10" customWidth="1"/>
  </cols>
  <sheetData>
    <row r="1" spans="1:15" ht="24" customHeight="1">
      <c r="A1" s="42" t="s">
        <v>22</v>
      </c>
      <c r="B1" s="45"/>
      <c r="C1" s="45"/>
      <c r="D1" s="45"/>
      <c r="E1" s="45"/>
      <c r="F1" s="45"/>
      <c r="G1" s="45"/>
      <c r="H1" s="45"/>
      <c r="I1" s="45"/>
      <c r="J1" s="45"/>
      <c r="K1" s="45"/>
      <c r="L1" s="45"/>
      <c r="M1" s="45"/>
      <c r="N1" s="45"/>
      <c r="O1" s="45"/>
    </row>
    <row r="2" spans="1:15" ht="21.75" customHeight="1">
      <c r="A2" s="46" t="s">
        <v>2</v>
      </c>
      <c r="B2" s="47" t="s">
        <v>3</v>
      </c>
      <c r="C2" s="53" t="s">
        <v>4</v>
      </c>
      <c r="D2" s="54"/>
      <c r="E2" s="54"/>
      <c r="F2" s="54"/>
      <c r="G2" s="54"/>
      <c r="H2" s="54"/>
      <c r="I2" s="54"/>
      <c r="J2" s="54"/>
      <c r="K2" s="54"/>
      <c r="L2" s="54"/>
      <c r="M2" s="52" t="s">
        <v>31</v>
      </c>
      <c r="N2" s="1"/>
      <c r="O2" s="1"/>
    </row>
    <row r="3" spans="1:15" ht="57.75" customHeight="1">
      <c r="A3" s="46"/>
      <c r="B3" s="48"/>
      <c r="C3" s="13" t="s">
        <v>23</v>
      </c>
      <c r="D3" s="13" t="s">
        <v>7</v>
      </c>
      <c r="E3" s="2" t="s">
        <v>8</v>
      </c>
      <c r="F3" s="3" t="s">
        <v>9</v>
      </c>
      <c r="G3" s="3" t="s">
        <v>10</v>
      </c>
      <c r="H3" s="21" t="s">
        <v>11</v>
      </c>
      <c r="I3" s="21" t="s">
        <v>12</v>
      </c>
      <c r="J3" s="21" t="s">
        <v>13</v>
      </c>
      <c r="K3" s="21" t="s">
        <v>14</v>
      </c>
      <c r="L3" s="23" t="s">
        <v>15</v>
      </c>
      <c r="M3" s="52"/>
      <c r="N3" s="1"/>
      <c r="O3" s="1"/>
    </row>
    <row r="4" spans="1:15" ht="75.75" customHeight="1">
      <c r="A4" s="4">
        <v>1</v>
      </c>
      <c r="B4" s="11" t="s">
        <v>24</v>
      </c>
      <c r="C4" s="8"/>
      <c r="D4" s="12"/>
      <c r="E4" s="14">
        <v>259360</v>
      </c>
      <c r="F4" s="11"/>
      <c r="G4" s="11"/>
      <c r="H4" s="14"/>
      <c r="I4" s="14"/>
      <c r="J4" s="14"/>
      <c r="K4" s="14"/>
      <c r="L4" s="14"/>
      <c r="M4" s="17">
        <f>SUM(C4:L4)</f>
        <v>259360</v>
      </c>
      <c r="N4" s="1"/>
      <c r="O4" s="1"/>
    </row>
    <row r="5" spans="1:15" ht="54.75" customHeight="1">
      <c r="A5" s="4">
        <v>2</v>
      </c>
      <c r="B5" s="11" t="s">
        <v>25</v>
      </c>
      <c r="C5" s="8"/>
      <c r="D5" s="8"/>
      <c r="E5" s="14">
        <v>147180</v>
      </c>
      <c r="F5" s="6"/>
      <c r="G5" s="6"/>
      <c r="H5" s="18"/>
      <c r="I5" s="14">
        <v>57330</v>
      </c>
      <c r="J5" s="14">
        <v>3211</v>
      </c>
      <c r="K5" s="14"/>
      <c r="L5" s="14"/>
      <c r="M5" s="17">
        <f t="shared" ref="M5:M10" si="0">SUM(C5:L5)</f>
        <v>207721</v>
      </c>
      <c r="N5" s="1"/>
      <c r="O5" s="1"/>
    </row>
    <row r="6" spans="1:15" ht="97.5" customHeight="1">
      <c r="A6" s="4">
        <v>3</v>
      </c>
      <c r="B6" s="11" t="s">
        <v>26</v>
      </c>
      <c r="C6" s="8"/>
      <c r="D6" s="16">
        <v>11928</v>
      </c>
      <c r="E6" s="14">
        <v>144583</v>
      </c>
      <c r="F6" s="6"/>
      <c r="G6" s="14">
        <v>253116</v>
      </c>
      <c r="H6" s="14">
        <v>4120</v>
      </c>
      <c r="I6" s="14">
        <v>13272</v>
      </c>
      <c r="J6" s="14">
        <v>132678</v>
      </c>
      <c r="K6" s="14">
        <v>86180</v>
      </c>
      <c r="L6" s="14">
        <v>19110</v>
      </c>
      <c r="M6" s="17">
        <f t="shared" si="0"/>
        <v>664987</v>
      </c>
      <c r="N6" s="1"/>
      <c r="O6" s="1"/>
    </row>
    <row r="7" spans="1:15" ht="60.75" customHeight="1">
      <c r="A7" s="4">
        <v>4</v>
      </c>
      <c r="B7" s="11" t="s">
        <v>27</v>
      </c>
      <c r="C7" s="8"/>
      <c r="D7" s="8"/>
      <c r="E7" s="6"/>
      <c r="F7" s="6"/>
      <c r="G7" s="14">
        <v>2784000</v>
      </c>
      <c r="H7" s="14">
        <v>2320000</v>
      </c>
      <c r="I7" s="18"/>
      <c r="J7" s="18"/>
      <c r="K7" s="14">
        <v>580000</v>
      </c>
      <c r="L7" s="18"/>
      <c r="M7" s="17">
        <f t="shared" si="0"/>
        <v>5684000</v>
      </c>
      <c r="N7" s="1"/>
      <c r="O7" s="1"/>
    </row>
    <row r="8" spans="1:15" ht="93" customHeight="1">
      <c r="A8" s="4">
        <v>5</v>
      </c>
      <c r="B8" s="11" t="s">
        <v>28</v>
      </c>
      <c r="C8" s="8"/>
      <c r="D8" s="8"/>
      <c r="E8" s="6"/>
      <c r="F8" s="6"/>
      <c r="G8" s="14">
        <v>189828</v>
      </c>
      <c r="H8" s="18"/>
      <c r="I8" s="18"/>
      <c r="J8" s="18"/>
      <c r="K8" s="18"/>
      <c r="L8" s="18"/>
      <c r="M8" s="17">
        <f t="shared" si="0"/>
        <v>189828</v>
      </c>
      <c r="N8" s="1"/>
      <c r="O8" s="1"/>
    </row>
    <row r="9" spans="1:15" ht="53.25" customHeight="1">
      <c r="A9" s="4">
        <v>6</v>
      </c>
      <c r="B9" s="11" t="s">
        <v>29</v>
      </c>
      <c r="C9" s="16">
        <v>18066</v>
      </c>
      <c r="D9" s="8"/>
      <c r="E9" s="6"/>
      <c r="F9" s="6"/>
      <c r="G9" s="6"/>
      <c r="H9" s="18"/>
      <c r="I9" s="18"/>
      <c r="J9" s="18"/>
      <c r="K9" s="18"/>
      <c r="L9" s="18"/>
      <c r="M9" s="17">
        <f t="shared" si="0"/>
        <v>18066</v>
      </c>
      <c r="N9" s="1"/>
      <c r="O9" s="1"/>
    </row>
    <row r="10" spans="1:15" ht="75.75" customHeight="1">
      <c r="A10" s="7">
        <v>7</v>
      </c>
      <c r="B10" s="12" t="s">
        <v>30</v>
      </c>
      <c r="C10" s="8"/>
      <c r="D10" s="8"/>
      <c r="E10" s="8"/>
      <c r="F10" s="8"/>
      <c r="G10" s="8"/>
      <c r="H10" s="15"/>
      <c r="I10" s="15"/>
      <c r="J10" s="15"/>
      <c r="K10" s="15"/>
      <c r="L10" s="15">
        <v>9576</v>
      </c>
      <c r="M10" s="19">
        <f t="shared" si="0"/>
        <v>9576</v>
      </c>
      <c r="N10" s="1"/>
      <c r="O10" s="1"/>
    </row>
    <row r="11" spans="1:15" ht="30" customHeight="1">
      <c r="A11" s="55" t="s">
        <v>21</v>
      </c>
      <c r="B11" s="56"/>
      <c r="C11" s="20">
        <f>SUM(C4:C10)</f>
        <v>18066</v>
      </c>
      <c r="D11" s="20">
        <f t="shared" ref="D11:F11" si="1">SUM(D4:D10)</f>
        <v>11928</v>
      </c>
      <c r="E11" s="20">
        <f>SUM(E4:E10)</f>
        <v>551123</v>
      </c>
      <c r="F11" s="20">
        <f t="shared" si="1"/>
        <v>0</v>
      </c>
      <c r="G11" s="20">
        <f>SUM(G4:G10)</f>
        <v>3226944</v>
      </c>
      <c r="H11" s="20">
        <f t="shared" ref="H11:L11" si="2">SUM(H4:H10)</f>
        <v>2324120</v>
      </c>
      <c r="I11" s="20">
        <f t="shared" si="2"/>
        <v>70602</v>
      </c>
      <c r="J11" s="20">
        <f t="shared" si="2"/>
        <v>135889</v>
      </c>
      <c r="K11" s="20">
        <f t="shared" si="2"/>
        <v>666180</v>
      </c>
      <c r="L11" s="20">
        <f t="shared" si="2"/>
        <v>28686</v>
      </c>
      <c r="M11" s="24">
        <f>SUM(M4:M10)</f>
        <v>7033538</v>
      </c>
      <c r="N11" s="1"/>
      <c r="O11" s="1"/>
    </row>
  </sheetData>
  <mergeCells count="6">
    <mergeCell ref="M2:M3"/>
    <mergeCell ref="C2:L2"/>
    <mergeCell ref="B2:B3"/>
    <mergeCell ref="A11:B11"/>
    <mergeCell ref="A1:O1"/>
    <mergeCell ref="A2:A3"/>
  </mergeCells>
  <pageMargins left="0.51041666666666663" right="0.21875" top="0.40625" bottom="0.22916666666666666" header="0.3" footer="0.3"/>
  <pageSetup paperSize="9"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Tổng</vt:lpstr>
      <vt:lpstr>Kỷ thuật</vt:lpstr>
      <vt:lpstr>Thuốc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BV DKKV BQB</cp:lastModifiedBy>
  <cp:revision>7</cp:revision>
  <cp:lastPrinted>2025-05-30T01:45:00Z</cp:lastPrinted>
  <dcterms:created xsi:type="dcterms:W3CDTF">2025-05-29T04:12:00Z</dcterms:created>
  <dcterms:modified xsi:type="dcterms:W3CDTF">2025-05-30T02:41:09Z</dcterms:modified>
</cp:coreProperties>
</file>