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VN\"/>
    </mc:Choice>
  </mc:AlternateContent>
  <bookViews>
    <workbookView xWindow="0" yWindow="0" windowWidth="20490" windowHeight="7650"/>
  </bookViews>
  <sheets>
    <sheet name="Tổng" sheetId="3" r:id="rId1"/>
  </sheets>
  <calcPr calcId="162913"/>
</workbook>
</file>

<file path=xl/calcChain.xml><?xml version="1.0" encoding="utf-8"?>
<calcChain xmlns="http://schemas.openxmlformats.org/spreadsheetml/2006/main">
  <c r="C14" i="3" l="1"/>
  <c r="N12" i="3" l="1"/>
  <c r="N13" i="3"/>
  <c r="L14" i="3" l="1"/>
  <c r="M14" i="3"/>
  <c r="N4" i="3"/>
  <c r="N5" i="3"/>
  <c r="N6" i="3"/>
  <c r="N7" i="3"/>
  <c r="N8" i="3"/>
  <c r="N9" i="3"/>
  <c r="N10" i="3"/>
  <c r="N11" i="3"/>
  <c r="N3" i="3"/>
  <c r="N14" i="3" l="1"/>
  <c r="D14" i="3"/>
  <c r="E14" i="3"/>
  <c r="F14" i="3"/>
  <c r="G14" i="3"/>
  <c r="H14" i="3"/>
  <c r="I14" i="3"/>
  <c r="J14" i="3"/>
  <c r="K14" i="3"/>
</calcChain>
</file>

<file path=xl/sharedStrings.xml><?xml version="1.0" encoding="utf-8"?>
<sst xmlns="http://schemas.openxmlformats.org/spreadsheetml/2006/main" count="27" uniqueCount="27">
  <si>
    <t>Tổng</t>
  </si>
  <si>
    <t>STT</t>
  </si>
  <si>
    <t>Khoa Ngoại TH</t>
  </si>
  <si>
    <t>Khoa Nhi</t>
  </si>
  <si>
    <t xml:space="preserve">Khoa Nội TM-LK </t>
  </si>
  <si>
    <t>Khoa Nội TH</t>
  </si>
  <si>
    <t>Khoa Phụ sản</t>
  </si>
  <si>
    <t xml:space="preserve">Khoa LCK </t>
  </si>
  <si>
    <t>Khoa TN</t>
  </si>
  <si>
    <t>Khoa YDCT-PHCN</t>
  </si>
  <si>
    <t>TỔNG CỘNG</t>
  </si>
  <si>
    <t xml:space="preserve">Khoa CC-HSTC- CĐ </t>
  </si>
  <si>
    <t>Chuyên đề cảnh báo</t>
  </si>
  <si>
    <t>Khoa KB</t>
  </si>
  <si>
    <t>Khoa PT-GMHS</t>
  </si>
  <si>
    <t>Tháng 12/2025</t>
  </si>
  <si>
    <t>kt02p1: Thanh toán xét nghiệm HbA1C không đúng điều kiện thanh toán quy định tại STT 38 danh mục 2 Thông tư số 39/2024/TT-BYT</t>
  </si>
  <si>
    <t>kt04: Không thanh toán dịch vụ Điều trị tủy răng khi không chụp Xquang xác định hệ thống ống tủy</t>
  </si>
  <si>
    <t>kt08: Thanh toán sai tỷ lệ đối với phẫu thuật thứ 2 trở đi trong cùng một lần phẫu thuật</t>
  </si>
  <si>
    <t>kt221: Tính số ngày điều trị</t>
  </si>
  <si>
    <t>kt237: Thanh toán giường điều trị nội trú ban ngày tại cơ sở khám bệnh chữa bệnh YHCT không đúng quy định tại khoản 2 điều 1 Thông tư số 56/2024/TT- BYT và điểm d khoản 1 Điều 4c Thông tư số 35/2016/TT-BYT, được sửa đổi bổ sung tại khoản 4 Điều 1 Thông tư số 39/2024/TT-BYT</t>
  </si>
  <si>
    <t>th28: Thanh toán hoạt chất Moxifloxacin không đúng với tờ hướng dẫn sử dụng trong hồ sơ đăng ký thuốc đã được Bộ Y tế cấp phép</t>
  </si>
  <si>
    <t>th32: Thanh toán thuốc Alphachymotrypsin chỉ định sử dụng không đúng quy định</t>
  </si>
  <si>
    <t>th62: Thanh toán thuốc Aminoleban không đúng với tờ hướng dẫn sử dụng trong hồ sơ đăng ký thuốc đã được Bộ Y tế cấp phép</t>
  </si>
  <si>
    <t>th72: Thanh toán các thuốc chứa hoạt chất Omeprazol; Esomeprazol; Pantoprazol; Rabeprazol không đúng quy định</t>
  </si>
  <si>
    <t>th85: Thanh toán thuốc Procoralan 5mg (VN-15960-12, VN-15961-12, VN-21893- 19); Procoralan 7,5mg (VN-21894-19) không đúng với tờ hướng dẫn sử dụng trong hồ sơ đăng ký thuốc đã được Bộ Y tế cấp phép</t>
  </si>
  <si>
    <t>th97: Thanh toán thuốc Diclofenac không đúng điều kiện chỉ định theo nội dung tại Phụ lục III Công văn số 5749/QLD-ĐK ngày 27/4/2017 của Cục Quản lý Dược về cập nhật hướng dẫn sử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</si>
</sst>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3" fillId="0" borderId="0" xfId="0" applyFont="1" applyFill="1"/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3" fillId="0" borderId="0" xfId="0" applyNumberFormat="1" applyFont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Normal="10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N14" sqref="N14"/>
    </sheetView>
  </sheetViews>
  <sheetFormatPr defaultColWidth="8.85546875" defaultRowHeight="16.5"/>
  <cols>
    <col min="1" max="1" width="4.28515625" style="1" customWidth="1"/>
    <col min="2" max="2" width="39.85546875" style="1" customWidth="1"/>
    <col min="3" max="10" width="12" style="20" customWidth="1"/>
    <col min="11" max="11" width="13.28515625" style="20" customWidth="1"/>
    <col min="12" max="12" width="11.5703125" style="21" customWidth="1"/>
    <col min="13" max="13" width="7.28515625" style="20" customWidth="1"/>
    <col min="14" max="14" width="12.7109375" style="20" bestFit="1" customWidth="1"/>
    <col min="15" max="16384" width="8.85546875" style="1"/>
  </cols>
  <sheetData>
    <row r="1" spans="1:14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6" customFormat="1" ht="49.5">
      <c r="A2" s="2" t="s">
        <v>1</v>
      </c>
      <c r="B2" s="2" t="s">
        <v>12</v>
      </c>
      <c r="C2" s="3" t="s">
        <v>11</v>
      </c>
      <c r="D2" s="3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14</v>
      </c>
      <c r="M2" s="2" t="s">
        <v>13</v>
      </c>
      <c r="N2" s="4" t="s">
        <v>0</v>
      </c>
    </row>
    <row r="3" spans="1:14" ht="66">
      <c r="A3" s="7">
        <v>1</v>
      </c>
      <c r="B3" s="22" t="s">
        <v>16</v>
      </c>
      <c r="C3" s="8">
        <v>84240</v>
      </c>
      <c r="D3" s="9"/>
      <c r="E3" s="8">
        <v>84240</v>
      </c>
      <c r="F3" s="8">
        <v>415935</v>
      </c>
      <c r="G3" s="23"/>
      <c r="H3" s="9"/>
      <c r="I3" s="9"/>
      <c r="J3" s="10">
        <v>84240</v>
      </c>
      <c r="K3" s="8">
        <v>84240</v>
      </c>
      <c r="L3" s="9"/>
      <c r="M3" s="9"/>
      <c r="N3" s="11">
        <f>SUM(C3:M3)</f>
        <v>752895</v>
      </c>
    </row>
    <row r="4" spans="1:14" ht="49.5">
      <c r="A4" s="7">
        <v>2</v>
      </c>
      <c r="B4" s="22" t="s">
        <v>17</v>
      </c>
      <c r="C4" s="9"/>
      <c r="D4" s="9"/>
      <c r="E4" s="9"/>
      <c r="F4" s="9"/>
      <c r="G4" s="9"/>
      <c r="H4" s="9"/>
      <c r="I4" s="8">
        <v>981400</v>
      </c>
      <c r="J4" s="9"/>
      <c r="K4" s="9"/>
      <c r="L4" s="9"/>
      <c r="M4" s="9"/>
      <c r="N4" s="11">
        <f>SUM(C4:M4)</f>
        <v>981400</v>
      </c>
    </row>
    <row r="5" spans="1:14" ht="49.5">
      <c r="A5" s="7">
        <v>3</v>
      </c>
      <c r="B5" s="22" t="s">
        <v>18</v>
      </c>
      <c r="C5" s="9"/>
      <c r="D5" s="9"/>
      <c r="E5" s="9"/>
      <c r="F5" s="9"/>
      <c r="G5" s="9"/>
      <c r="H5" s="9"/>
      <c r="I5" s="8">
        <v>1522900</v>
      </c>
      <c r="J5" s="9"/>
      <c r="K5" s="9"/>
      <c r="L5" s="9"/>
      <c r="M5" s="9"/>
      <c r="N5" s="11">
        <f>SUM(C5:M5)</f>
        <v>1522900</v>
      </c>
    </row>
    <row r="6" spans="1:14">
      <c r="A6" s="7">
        <v>4</v>
      </c>
      <c r="B6" s="1" t="s">
        <v>19</v>
      </c>
      <c r="C6" s="9"/>
      <c r="D6" s="9"/>
      <c r="E6" s="9"/>
      <c r="F6" s="8">
        <v>257100</v>
      </c>
      <c r="G6" s="9"/>
      <c r="H6" s="9"/>
      <c r="I6" s="9"/>
      <c r="J6" s="9"/>
      <c r="K6" s="9"/>
      <c r="L6" s="9"/>
      <c r="M6" s="9"/>
      <c r="N6" s="11">
        <f>SUM(C6:M6)</f>
        <v>257100</v>
      </c>
    </row>
    <row r="7" spans="1:14" ht="132">
      <c r="A7" s="7">
        <v>5</v>
      </c>
      <c r="B7" s="22" t="s">
        <v>20</v>
      </c>
      <c r="C7" s="9"/>
      <c r="D7" s="9"/>
      <c r="E7" s="9"/>
      <c r="F7" s="9"/>
      <c r="G7" s="9"/>
      <c r="H7" s="9"/>
      <c r="I7" s="9"/>
      <c r="J7" s="9"/>
      <c r="K7" s="8">
        <v>13879930.5</v>
      </c>
      <c r="L7" s="9"/>
      <c r="M7" s="9"/>
      <c r="N7" s="11">
        <f>SUM(C7:M7)</f>
        <v>13879930.5</v>
      </c>
    </row>
    <row r="8" spans="1:14" s="14" customFormat="1" ht="66">
      <c r="A8" s="7">
        <v>6</v>
      </c>
      <c r="B8" s="22" t="s">
        <v>21</v>
      </c>
      <c r="C8" s="12"/>
      <c r="D8" s="9">
        <v>2376000</v>
      </c>
      <c r="E8" s="9"/>
      <c r="F8" s="9"/>
      <c r="G8" s="9"/>
      <c r="H8" s="9"/>
      <c r="I8" s="9"/>
      <c r="J8" s="9"/>
      <c r="K8" s="9"/>
      <c r="L8" s="9"/>
      <c r="M8" s="9"/>
      <c r="N8" s="13">
        <f>SUM(C8:M8)</f>
        <v>2376000</v>
      </c>
    </row>
    <row r="9" spans="1:14" ht="49.5">
      <c r="A9" s="7">
        <v>7</v>
      </c>
      <c r="B9" s="22" t="s">
        <v>22</v>
      </c>
      <c r="C9" s="15"/>
      <c r="D9" s="8">
        <v>177820.20000000019</v>
      </c>
      <c r="E9" s="9"/>
      <c r="F9" s="15"/>
      <c r="G9" s="15"/>
      <c r="H9" s="9"/>
      <c r="I9" s="9"/>
      <c r="J9" s="9"/>
      <c r="K9" s="9"/>
      <c r="L9" s="9"/>
      <c r="M9" s="9"/>
      <c r="N9" s="11">
        <f>SUM(C9:M9)</f>
        <v>177820.20000000019</v>
      </c>
    </row>
    <row r="10" spans="1:14" ht="66">
      <c r="A10" s="7">
        <v>8</v>
      </c>
      <c r="B10" s="22" t="s">
        <v>23</v>
      </c>
      <c r="C10" s="9"/>
      <c r="D10" s="8">
        <v>1164800</v>
      </c>
      <c r="E10" s="9"/>
      <c r="F10" s="9"/>
      <c r="G10" s="9"/>
      <c r="H10" s="9"/>
      <c r="I10" s="9"/>
      <c r="J10" s="9"/>
      <c r="K10" s="9"/>
      <c r="L10" s="9"/>
      <c r="M10" s="9"/>
      <c r="N10" s="11">
        <f>SUM(C10:M10)</f>
        <v>1164800</v>
      </c>
    </row>
    <row r="11" spans="1:14" ht="66">
      <c r="A11" s="7">
        <v>9</v>
      </c>
      <c r="B11" s="22" t="s">
        <v>24</v>
      </c>
      <c r="C11" s="16"/>
      <c r="D11" s="8">
        <v>23743.800000000003</v>
      </c>
      <c r="E11" s="8">
        <v>10080</v>
      </c>
      <c r="F11" s="8">
        <v>227994</v>
      </c>
      <c r="G11" s="9"/>
      <c r="H11" s="8">
        <v>79296</v>
      </c>
      <c r="I11" s="8">
        <v>72240</v>
      </c>
      <c r="J11" s="8">
        <v>2016</v>
      </c>
      <c r="K11" s="8">
        <v>4672</v>
      </c>
      <c r="L11" s="9"/>
      <c r="M11" s="15"/>
      <c r="N11" s="17">
        <f>SUM(C11:M11)</f>
        <v>420041.8</v>
      </c>
    </row>
    <row r="12" spans="1:14" ht="99">
      <c r="A12" s="7">
        <v>10</v>
      </c>
      <c r="B12" s="22" t="s">
        <v>25</v>
      </c>
      <c r="C12" s="16"/>
      <c r="D12" s="15"/>
      <c r="E12" s="9"/>
      <c r="F12" s="8">
        <v>42184</v>
      </c>
      <c r="G12" s="9"/>
      <c r="H12" s="15"/>
      <c r="I12" s="15"/>
      <c r="J12" s="9"/>
      <c r="K12" s="15"/>
      <c r="L12" s="9"/>
      <c r="M12" s="15"/>
      <c r="N12" s="17">
        <f>SUM(C12:M12)</f>
        <v>42184</v>
      </c>
    </row>
    <row r="13" spans="1:14" ht="99">
      <c r="A13" s="7">
        <v>11</v>
      </c>
      <c r="B13" s="22" t="s">
        <v>26</v>
      </c>
      <c r="C13" s="23">
        <v>505848</v>
      </c>
      <c r="D13" s="15"/>
      <c r="E13" s="9"/>
      <c r="F13" s="8">
        <v>18066</v>
      </c>
      <c r="G13" s="8">
        <v>270990</v>
      </c>
      <c r="H13" s="15"/>
      <c r="I13" s="15"/>
      <c r="J13" s="9"/>
      <c r="K13" s="24">
        <v>18066</v>
      </c>
      <c r="L13" s="8">
        <v>18066</v>
      </c>
      <c r="M13" s="15"/>
      <c r="N13" s="17">
        <f>SUM(C13:M13)</f>
        <v>831036</v>
      </c>
    </row>
    <row r="14" spans="1:14" s="6" customFormat="1">
      <c r="A14" s="18"/>
      <c r="B14" s="18" t="s">
        <v>10</v>
      </c>
      <c r="C14" s="19">
        <f>SUBTOTAL(9,C3:C13)</f>
        <v>590088</v>
      </c>
      <c r="D14" s="19">
        <f t="shared" ref="D14:N14" si="0">SUM(D3:D13)</f>
        <v>3742364</v>
      </c>
      <c r="E14" s="19">
        <f t="shared" si="0"/>
        <v>94320</v>
      </c>
      <c r="F14" s="19">
        <f t="shared" si="0"/>
        <v>961279</v>
      </c>
      <c r="G14" s="19">
        <f t="shared" si="0"/>
        <v>270990</v>
      </c>
      <c r="H14" s="19">
        <f t="shared" si="0"/>
        <v>79296</v>
      </c>
      <c r="I14" s="19">
        <f t="shared" si="0"/>
        <v>2576540</v>
      </c>
      <c r="J14" s="19">
        <f t="shared" si="0"/>
        <v>86256</v>
      </c>
      <c r="K14" s="19">
        <f t="shared" si="0"/>
        <v>13986908.5</v>
      </c>
      <c r="L14" s="19">
        <f t="shared" si="0"/>
        <v>18066</v>
      </c>
      <c r="M14" s="19">
        <f t="shared" si="0"/>
        <v>0</v>
      </c>
      <c r="N14" s="19">
        <f t="shared" si="0"/>
        <v>22406107.5</v>
      </c>
    </row>
  </sheetData>
  <mergeCells count="1">
    <mergeCell ref="A1:N1"/>
  </mergeCells>
  <printOptions horizontalCentered="1" verticalCentered="1"/>
  <pageMargins left="0.78740157480314965" right="0.55118110236220474" top="0.35433070866141736" bottom="0.35433070866141736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cp:revision>7</cp:revision>
  <cp:lastPrinted>2026-01-10T03:25:41Z</cp:lastPrinted>
  <dcterms:created xsi:type="dcterms:W3CDTF">2025-05-29T04:12:00Z</dcterms:created>
  <dcterms:modified xsi:type="dcterms:W3CDTF">2026-01-12T01:43:33Z</dcterms:modified>
</cp:coreProperties>
</file>